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ill Backlin\Desktop\KWU 2018\Committee - Agenda &amp; Minutes Template\IARC\IARC Online Posting - 01.22.20\"/>
    </mc:Choice>
  </mc:AlternateContent>
  <bookViews>
    <workbookView xWindow="0" yWindow="0" windowWidth="24000" windowHeight="9630" activeTab="5"/>
  </bookViews>
  <sheets>
    <sheet name="Data Set" sheetId="49" r:id="rId1"/>
    <sheet name="FA17 &amp; FA18" sheetId="48" r:id="rId2"/>
    <sheet name="Sig. Diff." sheetId="1" r:id="rId3"/>
    <sheet name="Sport or Activity 1" sheetId="50" r:id="rId4"/>
    <sheet name="Sport or Activity 2" sheetId="51" r:id="rId5"/>
    <sheet name="Q1" sheetId="2" r:id="rId6"/>
    <sheet name="Q2" sheetId="3" r:id="rId7"/>
    <sheet name="Q3" sheetId="4" r:id="rId8"/>
    <sheet name="Q4" sheetId="5" r:id="rId9"/>
    <sheet name="Q5" sheetId="6" r:id="rId10"/>
    <sheet name="Q6" sheetId="7" r:id="rId11"/>
    <sheet name="Q7" sheetId="8" r:id="rId12"/>
    <sheet name="Q8" sheetId="9" r:id="rId13"/>
    <sheet name="Q9" sheetId="10" r:id="rId14"/>
    <sheet name="Q10" sheetId="11" r:id="rId15"/>
    <sheet name="Q11" sheetId="12" r:id="rId16"/>
    <sheet name="Q12" sheetId="13" r:id="rId17"/>
    <sheet name="Q13" sheetId="14" r:id="rId18"/>
    <sheet name="Q14" sheetId="15" r:id="rId19"/>
    <sheet name="Q15" sheetId="16" r:id="rId20"/>
    <sheet name="Q16" sheetId="17" r:id="rId21"/>
    <sheet name="Q17" sheetId="18" r:id="rId22"/>
    <sheet name="Q18" sheetId="19" r:id="rId23"/>
    <sheet name="Q19" sheetId="20" r:id="rId24"/>
    <sheet name="Q20" sheetId="21" r:id="rId25"/>
    <sheet name="Q21" sheetId="22" r:id="rId26"/>
    <sheet name="Q22" sheetId="23" r:id="rId27"/>
    <sheet name="Q23" sheetId="24" r:id="rId28"/>
    <sheet name="Q24" sheetId="25" r:id="rId29"/>
    <sheet name="Q25" sheetId="26" r:id="rId30"/>
    <sheet name="Q26" sheetId="27" r:id="rId31"/>
    <sheet name="Q27" sheetId="28" r:id="rId32"/>
    <sheet name="Q28" sheetId="29" r:id="rId33"/>
    <sheet name="Q29" sheetId="30" r:id="rId34"/>
    <sheet name="Q30" sheetId="31" r:id="rId35"/>
    <sheet name="Q31" sheetId="32" r:id="rId36"/>
    <sheet name="Q32" sheetId="33" r:id="rId37"/>
    <sheet name="Q33" sheetId="34" r:id="rId38"/>
    <sheet name="Q34" sheetId="35" r:id="rId39"/>
    <sheet name="Q35" sheetId="36" r:id="rId40"/>
    <sheet name="Q36" sheetId="37" r:id="rId41"/>
    <sheet name="Q37" sheetId="38" r:id="rId42"/>
    <sheet name="Q38" sheetId="39" r:id="rId43"/>
    <sheet name="Q39" sheetId="40" r:id="rId44"/>
    <sheet name="Q40" sheetId="41" r:id="rId45"/>
    <sheet name="Q41" sheetId="42" r:id="rId46"/>
    <sheet name="Q42" sheetId="43" r:id="rId47"/>
    <sheet name="Q43" sheetId="44" r:id="rId48"/>
    <sheet name="Q44" sheetId="45" r:id="rId49"/>
    <sheet name="Q45" sheetId="46" r:id="rId50"/>
    <sheet name="Sheet2" sheetId="47" r:id="rId5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51" l="1"/>
  <c r="I18" i="51"/>
  <c r="G17" i="51"/>
  <c r="H17" i="51" s="1"/>
  <c r="H16" i="51"/>
  <c r="G16" i="51"/>
  <c r="G15" i="51"/>
  <c r="H15" i="51" s="1"/>
  <c r="G14" i="51"/>
  <c r="H14" i="51" s="1"/>
  <c r="G13" i="51"/>
  <c r="H13" i="51" s="1"/>
  <c r="H12" i="51"/>
  <c r="G12" i="51"/>
  <c r="G11" i="51"/>
  <c r="H11" i="51" s="1"/>
  <c r="G10" i="51"/>
  <c r="H10" i="51" s="1"/>
  <c r="G9" i="51"/>
  <c r="H9" i="51" s="1"/>
  <c r="G8" i="51"/>
  <c r="H8" i="51" s="1"/>
  <c r="G7" i="51"/>
  <c r="H7" i="51" s="1"/>
  <c r="G6" i="51"/>
  <c r="H6" i="51" s="1"/>
  <c r="G5" i="51"/>
  <c r="G18" i="51" s="1"/>
  <c r="H18" i="51" s="1"/>
  <c r="AB40" i="50"/>
  <c r="AA40" i="50"/>
  <c r="Z40" i="50"/>
  <c r="Y40" i="50"/>
  <c r="X40" i="50"/>
  <c r="W40" i="50"/>
  <c r="V40" i="50"/>
  <c r="U40" i="50"/>
  <c r="T40" i="50"/>
  <c r="AC38" i="50"/>
  <c r="AC37" i="50"/>
  <c r="AC36" i="50"/>
  <c r="AC35" i="50"/>
  <c r="AC34" i="50"/>
  <c r="AC33" i="50"/>
  <c r="AC32" i="50"/>
  <c r="AC31" i="50"/>
  <c r="AC30" i="50"/>
  <c r="AC29" i="50"/>
  <c r="AC28" i="50"/>
  <c r="AC27" i="50"/>
  <c r="AC26" i="50"/>
  <c r="AC25" i="50"/>
  <c r="AC24" i="50"/>
  <c r="AC23" i="50"/>
  <c r="AC22" i="50"/>
  <c r="AC21" i="50"/>
  <c r="AC20" i="50"/>
  <c r="AC19" i="50"/>
  <c r="AC18" i="50"/>
  <c r="AC17" i="50"/>
  <c r="AC16" i="50"/>
  <c r="AC15" i="50"/>
  <c r="AC14" i="50"/>
  <c r="AC13" i="50"/>
  <c r="AC12" i="50"/>
  <c r="AC11" i="50"/>
  <c r="AC10" i="50"/>
  <c r="AC9" i="50"/>
  <c r="AC8" i="50"/>
  <c r="AC7" i="50"/>
  <c r="AC6" i="50"/>
  <c r="AC5" i="50"/>
  <c r="AC4" i="50"/>
  <c r="AC3" i="50"/>
  <c r="AC40" i="50" s="1"/>
  <c r="H5" i="51" l="1"/>
  <c r="W41" i="50"/>
  <c r="U42" i="50"/>
  <c r="V41" i="50"/>
  <c r="X41" i="50"/>
  <c r="Z41" i="50"/>
  <c r="AA42" i="50"/>
  <c r="Y42" i="50"/>
  <c r="T41" i="50"/>
  <c r="W42" i="50"/>
  <c r="T42" i="50"/>
  <c r="AC42" i="50" s="1"/>
  <c r="U41" i="50"/>
  <c r="AB41" i="50"/>
  <c r="Y41" i="50"/>
  <c r="AA41" i="50"/>
  <c r="BA151" i="49" l="1"/>
  <c r="AZ151" i="49"/>
  <c r="AY151" i="49"/>
  <c r="AX151" i="49"/>
  <c r="AW151" i="49"/>
  <c r="AV151" i="49"/>
  <c r="AU151" i="49"/>
  <c r="AT151" i="49"/>
  <c r="AS151" i="49"/>
  <c r="AR151" i="49"/>
  <c r="AQ151" i="49"/>
  <c r="AP151" i="49"/>
  <c r="AO151" i="49"/>
  <c r="AN151" i="49"/>
  <c r="AM151" i="49"/>
  <c r="AL151" i="49"/>
  <c r="AK151" i="49"/>
  <c r="AJ151" i="49"/>
  <c r="AI151" i="49"/>
  <c r="AH151" i="49"/>
  <c r="AG151" i="49"/>
  <c r="AF151" i="49"/>
  <c r="AE151" i="49"/>
  <c r="AD151" i="49"/>
  <c r="AC151" i="49"/>
  <c r="AB151" i="49"/>
  <c r="AA151" i="49"/>
  <c r="Z151" i="49"/>
  <c r="Y151" i="49"/>
  <c r="X151" i="49"/>
  <c r="W151" i="49"/>
  <c r="V151" i="49"/>
  <c r="U151" i="49"/>
  <c r="T151" i="49"/>
  <c r="S151" i="49"/>
  <c r="R151" i="49"/>
  <c r="Q151" i="49"/>
  <c r="P151" i="49"/>
  <c r="O151" i="49"/>
  <c r="N151" i="49"/>
  <c r="M151" i="49"/>
  <c r="L151" i="49"/>
  <c r="K151" i="49"/>
  <c r="J151" i="49"/>
  <c r="I151" i="49"/>
  <c r="BA149" i="49"/>
  <c r="AZ149" i="49"/>
  <c r="AY149" i="49"/>
  <c r="AX149" i="49"/>
  <c r="AW149" i="49"/>
  <c r="AV149" i="49"/>
  <c r="AU149" i="49"/>
  <c r="AT149" i="49"/>
  <c r="AS149" i="49"/>
  <c r="AR149" i="49"/>
  <c r="AQ149" i="49"/>
  <c r="AP149" i="49"/>
  <c r="AO149" i="49"/>
  <c r="AN149" i="49"/>
  <c r="AM149" i="49"/>
  <c r="AL149" i="49"/>
  <c r="AK149" i="49"/>
  <c r="AJ149" i="49"/>
  <c r="AI149" i="49"/>
  <c r="AH149" i="49"/>
  <c r="AG149" i="49"/>
  <c r="AF149" i="49"/>
  <c r="AE149" i="49"/>
  <c r="AD149" i="49"/>
  <c r="AC149" i="49"/>
  <c r="AB149" i="49"/>
  <c r="AA149" i="49"/>
  <c r="Z149" i="49"/>
  <c r="Y149" i="49"/>
  <c r="X149" i="49"/>
  <c r="W149" i="49"/>
  <c r="V149" i="49"/>
  <c r="U149" i="49"/>
  <c r="T149" i="49"/>
  <c r="S149" i="49"/>
  <c r="R149" i="49"/>
  <c r="Q149" i="49"/>
  <c r="P149" i="49"/>
  <c r="O149" i="49"/>
  <c r="N149" i="49"/>
  <c r="M149" i="49"/>
  <c r="L149" i="49"/>
  <c r="K149" i="49"/>
  <c r="J149" i="49"/>
  <c r="I149" i="49"/>
  <c r="BA147" i="49"/>
  <c r="AZ147" i="49"/>
  <c r="AY147" i="49"/>
  <c r="AX147" i="49"/>
  <c r="AW147" i="49"/>
  <c r="AV147" i="49"/>
  <c r="AU147" i="49"/>
  <c r="AT147" i="49"/>
  <c r="AS147" i="49"/>
  <c r="AR147" i="49"/>
  <c r="AQ147" i="49"/>
  <c r="AP147" i="49"/>
  <c r="AO147" i="49"/>
  <c r="AN147" i="49"/>
  <c r="AM147" i="49"/>
  <c r="AL147" i="49"/>
  <c r="AK147" i="49"/>
  <c r="AJ147" i="49"/>
  <c r="AI147" i="49"/>
  <c r="AH147" i="49"/>
  <c r="AG147" i="49"/>
  <c r="AF147" i="49"/>
  <c r="AE147" i="49"/>
  <c r="AD147" i="49"/>
  <c r="AC147" i="49"/>
  <c r="AB147" i="49"/>
  <c r="AA147" i="49"/>
  <c r="Z147" i="49"/>
  <c r="Y147" i="49"/>
  <c r="X147" i="49"/>
  <c r="W147" i="49"/>
  <c r="V147" i="49"/>
  <c r="U147" i="49"/>
  <c r="T147" i="49"/>
  <c r="S147" i="49"/>
  <c r="R147" i="49"/>
  <c r="Q147" i="49"/>
  <c r="P147" i="49"/>
  <c r="O147" i="49"/>
  <c r="N147" i="49"/>
  <c r="M147" i="49"/>
  <c r="L147" i="49"/>
  <c r="K147" i="49"/>
  <c r="J147" i="49"/>
  <c r="I147" i="49"/>
  <c r="BA41" i="49"/>
  <c r="AZ41" i="49"/>
  <c r="AY41" i="49"/>
  <c r="AX41" i="49"/>
  <c r="AW41" i="49"/>
  <c r="AV41" i="49"/>
  <c r="AU41" i="49"/>
  <c r="AT41" i="49"/>
  <c r="AS41" i="49"/>
  <c r="AR41" i="49"/>
  <c r="AQ41" i="49"/>
  <c r="AP41" i="49"/>
  <c r="AO41" i="49"/>
  <c r="AN41" i="49"/>
  <c r="AM41" i="49"/>
  <c r="AL41" i="49"/>
  <c r="AK41" i="49"/>
  <c r="AJ41" i="49"/>
  <c r="AI41" i="49"/>
  <c r="AH41" i="49"/>
  <c r="AG41" i="49"/>
  <c r="AF41" i="49"/>
  <c r="AE41" i="49"/>
  <c r="AD41" i="49"/>
  <c r="AC41" i="49"/>
  <c r="AB41" i="49"/>
  <c r="AA41" i="49"/>
  <c r="Z41" i="49"/>
  <c r="Y41" i="49"/>
  <c r="X41" i="49"/>
  <c r="W41" i="49"/>
  <c r="V41" i="49"/>
  <c r="U41" i="49"/>
  <c r="T41" i="49"/>
  <c r="S41" i="49"/>
  <c r="R41" i="49"/>
  <c r="Q41" i="49"/>
  <c r="P41" i="49"/>
  <c r="O41" i="49"/>
  <c r="N41" i="49"/>
  <c r="M41" i="49"/>
  <c r="L41" i="49"/>
  <c r="K41" i="49"/>
  <c r="J41" i="49"/>
  <c r="I41" i="49"/>
  <c r="BA39" i="49"/>
  <c r="AZ39" i="49"/>
  <c r="AY39" i="49"/>
  <c r="AX39" i="49"/>
  <c r="AW39" i="49"/>
  <c r="AV39" i="49"/>
  <c r="AU39" i="49"/>
  <c r="AT39" i="49"/>
  <c r="AS39" i="49"/>
  <c r="AR39" i="49"/>
  <c r="AQ39" i="49"/>
  <c r="AP39" i="49"/>
  <c r="AO39" i="49"/>
  <c r="AN39" i="49"/>
  <c r="AM39" i="49"/>
  <c r="AL39" i="49"/>
  <c r="AK39" i="49"/>
  <c r="AJ39" i="49"/>
  <c r="AI39" i="49"/>
  <c r="AH39" i="49"/>
  <c r="AG39" i="49"/>
  <c r="AF39" i="49"/>
  <c r="AE39" i="49"/>
  <c r="AD39" i="49"/>
  <c r="AC39" i="49"/>
  <c r="AB39" i="49"/>
  <c r="AA39" i="49"/>
  <c r="Z39" i="49"/>
  <c r="Y39" i="49"/>
  <c r="X39" i="49"/>
  <c r="W39" i="49"/>
  <c r="V39" i="49"/>
  <c r="U39" i="49"/>
  <c r="T39" i="49"/>
  <c r="S39" i="49"/>
  <c r="R39" i="49"/>
  <c r="Q39" i="49"/>
  <c r="P39" i="49"/>
  <c r="O39" i="49"/>
  <c r="N39" i="49"/>
  <c r="M39" i="49"/>
  <c r="L39" i="49"/>
  <c r="K39" i="49"/>
  <c r="J39" i="49"/>
  <c r="I39" i="49"/>
  <c r="D1" i="9" l="1"/>
  <c r="D1" i="46" l="1"/>
  <c r="D1" i="45"/>
  <c r="D1" i="44"/>
  <c r="D1" i="43"/>
  <c r="D1" i="42"/>
  <c r="D1" i="41"/>
  <c r="D1" i="40"/>
  <c r="D1" i="39"/>
  <c r="D1" i="38"/>
  <c r="D1" i="37"/>
  <c r="D1" i="36"/>
  <c r="D1" i="35"/>
  <c r="D1" i="34"/>
  <c r="D1" i="33"/>
  <c r="D1" i="32"/>
  <c r="D1" i="31"/>
  <c r="D1" i="30"/>
  <c r="D1" i="29"/>
  <c r="D1" i="28"/>
  <c r="D1" i="27"/>
  <c r="D1" i="26"/>
  <c r="D1" i="25"/>
  <c r="D1" i="24"/>
  <c r="D1" i="23"/>
  <c r="D1" i="22"/>
  <c r="D1" i="21"/>
  <c r="D1" i="20"/>
  <c r="D1" i="19"/>
  <c r="D1" i="18"/>
  <c r="D1" i="17"/>
  <c r="D1" i="16"/>
  <c r="D1" i="15"/>
  <c r="D1" i="14"/>
  <c r="D1" i="13"/>
  <c r="D1" i="12"/>
  <c r="D1" i="11" l="1"/>
  <c r="D1" i="10"/>
  <c r="D1" i="8"/>
  <c r="D1" i="7"/>
  <c r="D1" i="6"/>
  <c r="D1" i="3"/>
  <c r="D1" i="5"/>
  <c r="D1" i="4"/>
  <c r="D1" i="2"/>
  <c r="C50" i="1" l="1"/>
  <c r="B50"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C48" i="1" l="1"/>
  <c r="C49" i="1" s="1"/>
  <c r="D49" i="1" s="1"/>
  <c r="B48" i="1"/>
  <c r="B49" i="1" s="1"/>
</calcChain>
</file>

<file path=xl/sharedStrings.xml><?xml version="1.0" encoding="utf-8"?>
<sst xmlns="http://schemas.openxmlformats.org/spreadsheetml/2006/main" count="2019" uniqueCount="550">
  <si>
    <t>Returning</t>
  </si>
  <si>
    <t>Non-Returning</t>
  </si>
  <si>
    <t>SD</t>
  </si>
  <si>
    <t>I feel at home at KWU.</t>
  </si>
  <si>
    <t>My experiences with an extra-curricular activity have been positive.</t>
  </si>
  <si>
    <t>I have been able to adjust to living on campus</t>
  </si>
  <si>
    <t xml:space="preserve">I feel I am adjusting well to KWU academically. </t>
  </si>
  <si>
    <t>KWU is meeting my expectations academically.</t>
  </si>
  <si>
    <t>I have the books or required texts for the following percentage of my classes:</t>
  </si>
  <si>
    <t>The average amount I study per week is:</t>
  </si>
  <si>
    <t>I am satisfied with my class schedule.</t>
  </si>
  <si>
    <t>I am engaged and interested in my daily activities.</t>
  </si>
  <si>
    <t>My experiences with an extra-curricular activity have met my expectations.</t>
  </si>
  <si>
    <t>I feel that I am a part of the KWU community.</t>
  </si>
  <si>
    <t>I feel safe at KWU.</t>
  </si>
  <si>
    <t>I am aware of all of the support services offered through the Student Success Center.</t>
  </si>
  <si>
    <t>I am aware of all the resources available through Campus Ministries.</t>
  </si>
  <si>
    <t>I know how Career Services can assist me in my freshman year.</t>
  </si>
  <si>
    <t>I know the role of the K-Dub Hub.</t>
  </si>
  <si>
    <t>I know the activities provided by Campus Intramurals.</t>
  </si>
  <si>
    <t>My experiences with the Dining Hall have met my expectations.</t>
  </si>
  <si>
    <t>My experiences in my Residence Hall have been positive.</t>
  </si>
  <si>
    <t>My experiences in my Residence Hall have met my expectations.</t>
  </si>
  <si>
    <t>So far this semester, I have been able to make friends with other students.</t>
  </si>
  <si>
    <t>So far this semester, I have been able to connect with others who share common interests with me.</t>
  </si>
  <si>
    <t>I feel I am adjusting to KWU socially.</t>
  </si>
  <si>
    <t>KWU is meeting my expectations socially.</t>
  </si>
  <si>
    <t>My experiences when I was choosing KWU are consistent with my experiences now.</t>
  </si>
  <si>
    <t>I am confident I will succeed at KWU.</t>
  </si>
  <si>
    <t>I am generally optimistic, even when things are difficult.</t>
  </si>
  <si>
    <t>I feel that I cope with academic stress in a healthy way.</t>
  </si>
  <si>
    <t>I am able to make a plan when a challenge arises.</t>
  </si>
  <si>
    <t>When I fail at something, I work harder to succeed the next time.</t>
  </si>
  <si>
    <t>I am able to ask for help when needed.</t>
  </si>
  <si>
    <t>Financial obligations are interfering with my ability to focus on my academics.</t>
  </si>
  <si>
    <t>College expenses are causing a strain on my family.</t>
  </si>
  <si>
    <t>I often worry about paying for college.</t>
  </si>
  <si>
    <t>I have concerns about my ability to pay for my college education through graduation.</t>
  </si>
  <si>
    <t>My homesickness is affecting my ability to engage at KWU.</t>
  </si>
  <si>
    <t>My concerns about my family make it difficult to be at KWU.</t>
  </si>
  <si>
    <t>I feel like everyone is having an easier time adjusting to college.</t>
  </si>
  <si>
    <t>It is hard being away from my home, family, significant other, and/or friends.</t>
  </si>
  <si>
    <t>Family obligations are interfering with my ability to focus on my academics.</t>
  </si>
  <si>
    <t>I am committed to completing my degree at KWU.</t>
  </si>
  <si>
    <t>If I could do things over again, I would still choose to attend KWU.</t>
  </si>
  <si>
    <t>I would recommend KWU as a place to go to school.</t>
  </si>
  <si>
    <t>I intend to return to KWU next semester.</t>
  </si>
  <si>
    <t>I am confident that attending college was the best decision for me.</t>
  </si>
  <si>
    <t>p</t>
  </si>
  <si>
    <t>Question    #</t>
  </si>
  <si>
    <r>
      <t xml:space="preserve">p </t>
    </r>
    <r>
      <rPr>
        <sz val="11"/>
        <color theme="1"/>
        <rFont val="Calibri"/>
        <family val="2"/>
      </rPr>
      <t>&lt;</t>
    </r>
    <r>
      <rPr>
        <i/>
        <sz val="11"/>
        <color theme="1"/>
        <rFont val="Calibri"/>
        <family val="2"/>
      </rPr>
      <t xml:space="preserve"> 0.05 = Significant Difference between Retained &amp; Non-Retained Populations</t>
    </r>
  </si>
  <si>
    <r>
      <t xml:space="preserve">p </t>
    </r>
    <r>
      <rPr>
        <sz val="11"/>
        <color theme="1"/>
        <rFont val="Calibri"/>
        <family val="2"/>
      </rPr>
      <t>&gt;</t>
    </r>
    <r>
      <rPr>
        <i/>
        <sz val="11"/>
        <color theme="1"/>
        <rFont val="Calibri"/>
        <family val="2"/>
      </rPr>
      <t xml:space="preserve"> 0.05 = No Significant Difference between Retained &amp; Non-Retained Populations</t>
    </r>
  </si>
  <si>
    <t>30 (67%)</t>
  </si>
  <si>
    <t xml:space="preserve">   6 (13%)</t>
  </si>
  <si>
    <t xml:space="preserve">  9 (20%)</t>
  </si>
  <si>
    <t>Indicates areas/indicators to watch</t>
  </si>
  <si>
    <t xml:space="preserve">                                                Taking Stock Question</t>
  </si>
  <si>
    <t>Retained Mean</t>
  </si>
  <si>
    <t>Non-Retained Mean</t>
  </si>
  <si>
    <t>Fall 17</t>
  </si>
  <si>
    <t>Fall18</t>
  </si>
  <si>
    <t>Taking Stock response comparisons between cohorts</t>
  </si>
  <si>
    <t>cohort average</t>
  </si>
  <si>
    <t>retained average</t>
  </si>
  <si>
    <t>non-retained average</t>
  </si>
  <si>
    <t>4=Strongly Agree</t>
  </si>
  <si>
    <t>3=Agree</t>
  </si>
  <si>
    <t>2=Disagree</t>
  </si>
  <si>
    <t>1= strongly disagree</t>
  </si>
  <si>
    <t>t-Test: Two-Sample Assuming Unequal Variances</t>
  </si>
  <si>
    <t>Mean</t>
  </si>
  <si>
    <t>Variance</t>
  </si>
  <si>
    <t>Observations</t>
  </si>
  <si>
    <t>Hypothesized Mean Difference</t>
  </si>
  <si>
    <t>df</t>
  </si>
  <si>
    <t>t Stat</t>
  </si>
  <si>
    <t>P(T&lt;=t) one-tail</t>
  </si>
  <si>
    <t>t Critical one-tail</t>
  </si>
  <si>
    <t>P(T&lt;=t) two-tail</t>
  </si>
  <si>
    <t>t Critical two-tail</t>
  </si>
  <si>
    <t>Retain?</t>
  </si>
  <si>
    <t>Last Name</t>
  </si>
  <si>
    <t>First Name</t>
  </si>
  <si>
    <t>KWU Student ID Number</t>
  </si>
  <si>
    <t>Gender</t>
  </si>
  <si>
    <t>Instate/out of state</t>
  </si>
  <si>
    <t>Ethnicity/Race</t>
  </si>
  <si>
    <t>Instructor's Name</t>
  </si>
  <si>
    <t>Optional: Please provide any additional feedback or comments you would like to share about KWU:</t>
  </si>
  <si>
    <t>Arce</t>
  </si>
  <si>
    <t>Franco</t>
  </si>
  <si>
    <t xml:space="preserve"> M </t>
  </si>
  <si>
    <t>o</t>
  </si>
  <si>
    <t xml:space="preserve"> White, non-Hispanic      </t>
  </si>
  <si>
    <t>Beckman</t>
  </si>
  <si>
    <t>It is an amaizing place</t>
  </si>
  <si>
    <t>Biesecker</t>
  </si>
  <si>
    <t xml:space="preserve">Mariah </t>
  </si>
  <si>
    <t>f</t>
  </si>
  <si>
    <t xml:space="preserve">Kristy Rodriguez </t>
  </si>
  <si>
    <t>Bottom</t>
  </si>
  <si>
    <t>Cole</t>
  </si>
  <si>
    <t>m</t>
  </si>
  <si>
    <t>i</t>
  </si>
  <si>
    <t>Dr. Thompson</t>
  </si>
  <si>
    <t>N/A</t>
  </si>
  <si>
    <t>Breland</t>
  </si>
  <si>
    <t>Matthew</t>
  </si>
  <si>
    <t>Zeeygardt</t>
  </si>
  <si>
    <t xml:space="preserve">Butler </t>
  </si>
  <si>
    <t>Kylon</t>
  </si>
  <si>
    <t xml:space="preserve"> Black/ African American  </t>
  </si>
  <si>
    <t xml:space="preserve">Coach showman </t>
  </si>
  <si>
    <t>Thank you for caring.</t>
  </si>
  <si>
    <t>Carr</t>
  </si>
  <si>
    <t>Kc</t>
  </si>
  <si>
    <t>black/african</t>
  </si>
  <si>
    <t>Davis</t>
  </si>
  <si>
    <t>Richard</t>
  </si>
  <si>
    <t>white, nonhispanic</t>
  </si>
  <si>
    <t xml:space="preserve">Backlin/Minnich </t>
  </si>
  <si>
    <t>Dix</t>
  </si>
  <si>
    <t>Ryan</t>
  </si>
  <si>
    <t>Kevin Wright</t>
  </si>
  <si>
    <t>The school itself is a great school that is just not a good fit for me.</t>
  </si>
  <si>
    <t>Dreger</t>
  </si>
  <si>
    <t>Mitchell</t>
  </si>
  <si>
    <t>Wright</t>
  </si>
  <si>
    <t>Driskel</t>
  </si>
  <si>
    <t xml:space="preserve">Prentice </t>
  </si>
  <si>
    <t>Minnic and backlen</t>
  </si>
  <si>
    <t>Dryburgh</t>
  </si>
  <si>
    <t>William</t>
  </si>
  <si>
    <t>Zweygardt</t>
  </si>
  <si>
    <t>Emmen</t>
  </si>
  <si>
    <t>Jalin</t>
  </si>
  <si>
    <t>two or more</t>
  </si>
  <si>
    <t>Minnich</t>
  </si>
  <si>
    <t>Fargher</t>
  </si>
  <si>
    <t>Dustin</t>
  </si>
  <si>
    <t>Farmer</t>
  </si>
  <si>
    <t>Zachary</t>
  </si>
  <si>
    <t>Dr. Kraft</t>
  </si>
  <si>
    <t>Folsom</t>
  </si>
  <si>
    <t>Aaron</t>
  </si>
  <si>
    <t>Dr.kraft</t>
  </si>
  <si>
    <t>Gosnell</t>
  </si>
  <si>
    <t>Corbin</t>
  </si>
  <si>
    <t>Rodriquez</t>
  </si>
  <si>
    <t>Hurla</t>
  </si>
  <si>
    <t>Logan</t>
  </si>
  <si>
    <t>Kappel</t>
  </si>
  <si>
    <t>Bailey</t>
  </si>
  <si>
    <t>Matt Thompson</t>
  </si>
  <si>
    <t>Lea</t>
  </si>
  <si>
    <t>Evan</t>
  </si>
  <si>
    <t>I love KWU, but Iâ€™m just saying OU couldâ€™ve been better, no hate though.</t>
  </si>
  <si>
    <t>May</t>
  </si>
  <si>
    <t>Caitlyn</t>
  </si>
  <si>
    <t>Minnich and Backlin</t>
  </si>
  <si>
    <t>It's more personal than school problems</t>
  </si>
  <si>
    <t>Jacquelyn</t>
  </si>
  <si>
    <t>Ryan Showman</t>
  </si>
  <si>
    <t>Pate</t>
  </si>
  <si>
    <t>Kevin</t>
  </si>
  <si>
    <t>President Thompson</t>
  </si>
  <si>
    <t>Pennington</t>
  </si>
  <si>
    <t>Trent</t>
  </si>
  <si>
    <t>Mr. Thompson</t>
  </si>
  <si>
    <t>So far the school is amazing, the atmosphere is socially perfect and the teachers are great. one thing that I do have an issue with is just the basic information on the different parts of the school that will help us. they're hardly touched on but I feel that we need to know about how they can help us and where they can help us in academic areas. we also need to know about when they are there in the building. I think it would also be a good idea to show the class where the different areas are, like the Student Success Center. I know its in the library, but I don't know where in the library it is. It's not a horrible problem in fact I bet its very easy to find, but it's still a good way to make your students know that there is help all over the campus and where you can find it.</t>
  </si>
  <si>
    <t>Reddicks</t>
  </si>
  <si>
    <t>Timothy</t>
  </si>
  <si>
    <t>Roker</t>
  </si>
  <si>
    <t>Cody</t>
  </si>
  <si>
    <t>The Wesleyan experience class needs some work, everyone I've talked to says it's their hardest freshmen class, and for a required class it takes up a lot of time outside of class. The general consensus is that we are upset with this class in general.</t>
  </si>
  <si>
    <t xml:space="preserve">Romero </t>
  </si>
  <si>
    <t>Aubriana</t>
  </si>
  <si>
    <t xml:space="preserve">Shawna Beckman </t>
  </si>
  <si>
    <t>Sauseda</t>
  </si>
  <si>
    <t>Alissa</t>
  </si>
  <si>
    <t>Thompson</t>
  </si>
  <si>
    <t xml:space="preserve">KWU is a phenomenal school with amazing, kind and talented students and staff. Everyone is here for you when you need something or just want to talk. Personally, KWU might not be the best poverty for me because it doesnâ€™t have the two programs I would like to major in currently. I would like to major in worship leadership and childrenâ€™s ministry. KWU has neither. I previously chose KWU because I was majoring in music education, but I changed that major. Now I am thinking of transferring. </t>
  </si>
  <si>
    <t>Smith</t>
  </si>
  <si>
    <t>Smylie</t>
  </si>
  <si>
    <t>Jaala</t>
  </si>
  <si>
    <t>Steward</t>
  </si>
  <si>
    <t>Jeral</t>
  </si>
  <si>
    <t>Minnich, Backlin</t>
  </si>
  <si>
    <t>Sullins</t>
  </si>
  <si>
    <t>Braden</t>
  </si>
  <si>
    <t>Minnich/ Backlin</t>
  </si>
  <si>
    <t>Thomas</t>
  </si>
  <si>
    <t>DuWain</t>
  </si>
  <si>
    <t>Tucker</t>
  </si>
  <si>
    <t>Makenzie</t>
  </si>
  <si>
    <t>Rodriguez</t>
  </si>
  <si>
    <t>It is extremely expensive, and hard to swallow at times from the thoughts on how to pay for it. There isn't enough time for me to think half the time, I feel like I am always doing something whether its practice or studying. Just a different adjustment than I would have originally thought but I will figure it out. Because in the end I love the academics and professors here and know that this is the best place to help me achieve my degree goal.</t>
  </si>
  <si>
    <t>Vetter</t>
  </si>
  <si>
    <t>Christin</t>
  </si>
  <si>
    <t xml:space="preserve">Jerri Zweygardt </t>
  </si>
  <si>
    <t>Wade</t>
  </si>
  <si>
    <t>Niah</t>
  </si>
  <si>
    <t xml:space="preserve">Dr.Thompson  </t>
  </si>
  <si>
    <t>Wardrup</t>
  </si>
  <si>
    <t>Andrew</t>
  </si>
  <si>
    <t>Dr Kraft</t>
  </si>
  <si>
    <t>M</t>
  </si>
  <si>
    <t>Question</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</si>
  <si>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</si>
  <si>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</si>
  <si>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</si>
  <si>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</si>
  <si>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</si>
  <si>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</si>
  <si>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</si>
  <si>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</si>
  <si>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</si>
  <si>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</si>
  <si>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</si>
  <si>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</si>
  <si>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</si>
  <si>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</si>
  <si>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</si>
  <si>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</si>
  <si>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</si>
  <si>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</si>
  <si>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</si>
  <si>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</si>
  <si>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</si>
  <si>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</si>
  <si>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</si>
  <si>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</si>
  <si>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</si>
  <si>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</si>
  <si>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</si>
  <si>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</si>
  <si>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</si>
  <si>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</si>
  <si>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</si>
  <si>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</si>
  <si>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</si>
  <si>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</si>
  <si>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</si>
  <si>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</si>
  <si>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</si>
  <si>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</si>
  <si>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</si>
  <si>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</si>
  <si>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</si>
  <si>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</si>
  <si>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Q43</t>
  </si>
  <si>
    <t>Q44</t>
  </si>
  <si>
    <t>Q45</t>
  </si>
  <si>
    <t>Adams</t>
  </si>
  <si>
    <t>Malakye</t>
  </si>
  <si>
    <t>Kraft</t>
  </si>
  <si>
    <t>Aguila</t>
  </si>
  <si>
    <t>Melissa</t>
  </si>
  <si>
    <t xml:space="preserve"> F </t>
  </si>
  <si>
    <t xml:space="preserve"> Two or more races        </t>
  </si>
  <si>
    <t>Dameon Kraft</t>
  </si>
  <si>
    <t>Aguilar</t>
  </si>
  <si>
    <t>Arlie</t>
  </si>
  <si>
    <t xml:space="preserve"> Hispanics of any race    </t>
  </si>
  <si>
    <t xml:space="preserve">Ryan showman </t>
  </si>
  <si>
    <t>Albrecht</t>
  </si>
  <si>
    <t>Samuel</t>
  </si>
  <si>
    <t>Anderson</t>
  </si>
  <si>
    <t>Paige</t>
  </si>
  <si>
    <t xml:space="preserve">Showman and Baird </t>
  </si>
  <si>
    <t xml:space="preserve">Austin </t>
  </si>
  <si>
    <t>Gookin</t>
  </si>
  <si>
    <t>Backlin and Minnich</t>
  </si>
  <si>
    <t>Beard</t>
  </si>
  <si>
    <t>Asharae</t>
  </si>
  <si>
    <t xml:space="preserve">Betancourt </t>
  </si>
  <si>
    <t>Leah</t>
  </si>
  <si>
    <t>F</t>
  </si>
  <si>
    <t xml:space="preserve">Kevin Wright </t>
  </si>
  <si>
    <t>Beye</t>
  </si>
  <si>
    <t>Dove</t>
  </si>
  <si>
    <t xml:space="preserve">F </t>
  </si>
  <si>
    <t>in</t>
  </si>
  <si>
    <t>its agreat school!</t>
  </si>
  <si>
    <t>Bingham</t>
  </si>
  <si>
    <t xml:space="preserve">Daisy </t>
  </si>
  <si>
    <t>Backlin, Minnich</t>
  </si>
  <si>
    <t>Botz</t>
  </si>
  <si>
    <t>Alexander</t>
  </si>
  <si>
    <t xml:space="preserve">Dr. Thompson </t>
  </si>
  <si>
    <t>Brinegar</t>
  </si>
  <si>
    <t>Ashlinne</t>
  </si>
  <si>
    <t>Ryan Showmann</t>
  </si>
  <si>
    <t>Brown</t>
  </si>
  <si>
    <t>Lauren</t>
  </si>
  <si>
    <t>Bryant</t>
  </si>
  <si>
    <t>Gia</t>
  </si>
  <si>
    <t xml:space="preserve">Rodriguez </t>
  </si>
  <si>
    <t>Caleb</t>
  </si>
  <si>
    <t>Demel</t>
  </si>
  <si>
    <t xml:space="preserve">President Thompson </t>
  </si>
  <si>
    <t>Chapman</t>
  </si>
  <si>
    <t>Wyatt</t>
  </si>
  <si>
    <t>Clanton</t>
  </si>
  <si>
    <t>Katy</t>
  </si>
  <si>
    <t>Shawna Beckman</t>
  </si>
  <si>
    <t>Clark</t>
  </si>
  <si>
    <t xml:space="preserve">Kase </t>
  </si>
  <si>
    <t>Comley</t>
  </si>
  <si>
    <t>Katie</t>
  </si>
  <si>
    <t>Cook</t>
  </si>
  <si>
    <t>Nelson</t>
  </si>
  <si>
    <t>Dr. Rodriguez</t>
  </si>
  <si>
    <t>Cox</t>
  </si>
  <si>
    <t>Byron</t>
  </si>
  <si>
    <t>On question 49, I'm not sure where I will be next semester. I want to take each semester at a time.</t>
  </si>
  <si>
    <t xml:space="preserve">Darrion </t>
  </si>
  <si>
    <t xml:space="preserve">Capdville </t>
  </si>
  <si>
    <t xml:space="preserve">Beckman </t>
  </si>
  <si>
    <t>Donatto</t>
  </si>
  <si>
    <t>Salahssie</t>
  </si>
  <si>
    <t>Kevinj</t>
  </si>
  <si>
    <t>Dowell</t>
  </si>
  <si>
    <t>Mallory</t>
  </si>
  <si>
    <t>Eichelberger</t>
  </si>
  <si>
    <t>Noah</t>
  </si>
  <si>
    <t>unknown</t>
  </si>
  <si>
    <t>Dr. Rodirguez</t>
  </si>
  <si>
    <t xml:space="preserve">The professors are willing to work with you and put in extra time so you can be successful as a student. I really appreciate that. Also, my coaches have done a good job of making sure I stay on top of my studies and physical state. </t>
  </si>
  <si>
    <t>Eidson</t>
  </si>
  <si>
    <t xml:space="preserve">All of my classes are great except for Wesleyan Experience. I feel as though it is a class that can be taken online and still be as sufficient sitting in a classroom. </t>
  </si>
  <si>
    <t>Elskamp</t>
  </si>
  <si>
    <t>Madison</t>
  </si>
  <si>
    <t>Fanene</t>
  </si>
  <si>
    <t>King</t>
  </si>
  <si>
    <t>The staff here at KWU are fantastic. They are kind and considerate, and they know that for some of us this is our first time being away from home. Some people are thousands of miles away from home, but KWU makes the effort to ensure us that KWU is not only our attended university, but our home away from home.</t>
  </si>
  <si>
    <t>Faunce</t>
  </si>
  <si>
    <t xml:space="preserve">Hayden </t>
  </si>
  <si>
    <t>Fleming</t>
  </si>
  <si>
    <t>De Vante</t>
  </si>
  <si>
    <t>Showman</t>
  </si>
  <si>
    <t>Flowers</t>
  </si>
  <si>
    <t>hispanic</t>
  </si>
  <si>
    <t>Fuentes-Fritz</t>
  </si>
  <si>
    <t>Raquel</t>
  </si>
  <si>
    <t>Fugahill</t>
  </si>
  <si>
    <t>James</t>
  </si>
  <si>
    <t>Dr.Kraft</t>
  </si>
  <si>
    <t>Gardner</t>
  </si>
  <si>
    <t>Gilbert</t>
  </si>
  <si>
    <t>Trey</t>
  </si>
  <si>
    <t>Damon Kraft</t>
  </si>
  <si>
    <t>Giron</t>
  </si>
  <si>
    <t>Kaeori</t>
  </si>
  <si>
    <t>Guerrero</t>
  </si>
  <si>
    <t>Lezlie</t>
  </si>
  <si>
    <t xml:space="preserve">Daman Kraft </t>
  </si>
  <si>
    <t>Hatter</t>
  </si>
  <si>
    <t>Peyton</t>
  </si>
  <si>
    <t>Hightower</t>
  </si>
  <si>
    <t>Jarren</t>
  </si>
  <si>
    <t>Bill Backlin</t>
  </si>
  <si>
    <t>Isaiah</t>
  </si>
  <si>
    <t>Frederick</t>
  </si>
  <si>
    <t>Jackson</t>
  </si>
  <si>
    <t>David</t>
  </si>
  <si>
    <t>Benjamin</t>
  </si>
  <si>
    <t>Jones</t>
  </si>
  <si>
    <t>Nolan</t>
  </si>
  <si>
    <t>Kats</t>
  </si>
  <si>
    <t>Ryann</t>
  </si>
  <si>
    <t>Kickhaefer</t>
  </si>
  <si>
    <t>Ethan</t>
  </si>
  <si>
    <t>koehler</t>
  </si>
  <si>
    <t>miles</t>
  </si>
  <si>
    <t>minnick and baclin</t>
  </si>
  <si>
    <t xml:space="preserve">Kole </t>
  </si>
  <si>
    <t xml:space="preserve">Leger </t>
  </si>
  <si>
    <t>Laâ€™Derius</t>
  </si>
  <si>
    <t>Young</t>
  </si>
  <si>
    <t>Lopez</t>
  </si>
  <si>
    <t>Sonja</t>
  </si>
  <si>
    <t>Zywgert</t>
  </si>
  <si>
    <t>Lovell</t>
  </si>
  <si>
    <t>Chloe</t>
  </si>
  <si>
    <t xml:space="preserve">Thompson </t>
  </si>
  <si>
    <t>Malone</t>
  </si>
  <si>
    <t>Martinez</t>
  </si>
  <si>
    <t>Stephanie</t>
  </si>
  <si>
    <t>Mason</t>
  </si>
  <si>
    <t>Biely</t>
  </si>
  <si>
    <t>McIntyre</t>
  </si>
  <si>
    <t>Rickey</t>
  </si>
  <si>
    <t>McNutt</t>
  </si>
  <si>
    <t>Mercer</t>
  </si>
  <si>
    <t>Nathan</t>
  </si>
  <si>
    <t>Mixon</t>
  </si>
  <si>
    <t>Jeremiah</t>
  </si>
  <si>
    <t>Morrand</t>
  </si>
  <si>
    <t>Meganne</t>
  </si>
  <si>
    <t>Needles</t>
  </si>
  <si>
    <t>Mia</t>
  </si>
  <si>
    <t>Obreiter</t>
  </si>
  <si>
    <t>Jason</t>
  </si>
  <si>
    <t>Ott</t>
  </si>
  <si>
    <t>Jordan</t>
  </si>
  <si>
    <t>Oubaid</t>
  </si>
  <si>
    <t>Mariam</t>
  </si>
  <si>
    <t>Pane</t>
  </si>
  <si>
    <t>Hunter</t>
  </si>
  <si>
    <t>Munich, Backlin</t>
  </si>
  <si>
    <t>Parmenter</t>
  </si>
  <si>
    <t xml:space="preserve">Elijah </t>
  </si>
  <si>
    <t xml:space="preserve">Showman </t>
  </si>
  <si>
    <t>Partin</t>
  </si>
  <si>
    <t>Jasper</t>
  </si>
  <si>
    <t xml:space="preserve">Mrs. Rodriguez </t>
  </si>
  <si>
    <t>Patterson</t>
  </si>
  <si>
    <t>Joshua</t>
  </si>
  <si>
    <t>Peters</t>
  </si>
  <si>
    <t>Lane</t>
  </si>
  <si>
    <t xml:space="preserve">Redfern </t>
  </si>
  <si>
    <t xml:space="preserve">Kirsten </t>
  </si>
  <si>
    <t>Rediger</t>
  </si>
  <si>
    <t>Drew</t>
  </si>
  <si>
    <t>Rich</t>
  </si>
  <si>
    <t>Brenna</t>
  </si>
  <si>
    <t>Showman and Baird</t>
  </si>
  <si>
    <t>Riggins</t>
  </si>
  <si>
    <t>Shelby</t>
  </si>
  <si>
    <t>Rincones</t>
  </si>
  <si>
    <t>Lorenz</t>
  </si>
  <si>
    <t xml:space="preserve">Damon kraft </t>
  </si>
  <si>
    <t>Haylie</t>
  </si>
  <si>
    <t>roseman</t>
  </si>
  <si>
    <t>jerrin</t>
  </si>
  <si>
    <t>Kevin wright</t>
  </si>
  <si>
    <t>Scarbrough</t>
  </si>
  <si>
    <t>Sarah</t>
  </si>
  <si>
    <t xml:space="preserve">The Wilson Hall Dorms should have a stove and working washer dryers at all times. _x000D_
_x000D_
I believe there should be a couple more social events where you have to meet new people instead of sticking to the same friends. _x000D_
_x000D_
I also believe that there should be multiple classes offered at multiple times instead of just one class at one particular time. </t>
  </si>
  <si>
    <t>Schreiber</t>
  </si>
  <si>
    <t xml:space="preserve">Amber </t>
  </si>
  <si>
    <t>Scott</t>
  </si>
  <si>
    <t xml:space="preserve">Christopher </t>
  </si>
  <si>
    <t xml:space="preserve">Selwesiuk </t>
  </si>
  <si>
    <t xml:space="preserve">Zofia </t>
  </si>
  <si>
    <t>Shannon</t>
  </si>
  <si>
    <t>Haley</t>
  </si>
  <si>
    <t>Shaw</t>
  </si>
  <si>
    <t>Jacob</t>
  </si>
  <si>
    <t xml:space="preserve">Backlin, Minnich </t>
  </si>
  <si>
    <t>Speer</t>
  </si>
  <si>
    <t>Spence</t>
  </si>
  <si>
    <t>Kobe</t>
  </si>
  <si>
    <t xml:space="preserve">Stephenson </t>
  </si>
  <si>
    <t>Bryce</t>
  </si>
  <si>
    <t>.</t>
  </si>
  <si>
    <t>Tackett</t>
  </si>
  <si>
    <t>Brendan</t>
  </si>
  <si>
    <t>Bechman</t>
  </si>
  <si>
    <t>Taylor</t>
  </si>
  <si>
    <t xml:space="preserve">Sara </t>
  </si>
  <si>
    <t>Vera</t>
  </si>
  <si>
    <t>Rodrigo</t>
  </si>
  <si>
    <t>Kristy Rodriguez</t>
  </si>
  <si>
    <t>Walker</t>
  </si>
  <si>
    <t>Wallace</t>
  </si>
  <si>
    <t>Brianna</t>
  </si>
  <si>
    <t>Weathers</t>
  </si>
  <si>
    <t>Curtis</t>
  </si>
  <si>
    <t>Weber</t>
  </si>
  <si>
    <t>Justin</t>
  </si>
  <si>
    <t>West</t>
  </si>
  <si>
    <t>Jase</t>
  </si>
  <si>
    <t>I have found that by not living on campus it has been very difficult to get to know people outside of my sports team. It has also made it tough to adjust to my new schedule. It seems that Iâ€™m always going back and forth between home work and campus. It has been a very stressful and time demanding experience.</t>
  </si>
  <si>
    <t>Whitsitt</t>
  </si>
  <si>
    <t>Mr. Showman</t>
  </si>
  <si>
    <t>Wiley</t>
  </si>
  <si>
    <t>Will</t>
  </si>
  <si>
    <t>Karlie</t>
  </si>
  <si>
    <t>I don't know if all majors are like this, but I know at least for music majors, our advisor is the head of our department. I can see why this can be helpful, but it also makes it really difficult to do what is best for me with my classes, because that might not always be what they want for me. For example, I can easily graduate in 3 years, but Ken obviously doesn't want me to, because he wants me to be here the whole time. This makes it difficult to discuss how I can accomplish this sometimes.</t>
  </si>
  <si>
    <t>Williams</t>
  </si>
  <si>
    <t xml:space="preserve">Anna Grace </t>
  </si>
  <si>
    <t>Wu</t>
  </si>
  <si>
    <t>Joseph</t>
  </si>
  <si>
    <t>Yockers</t>
  </si>
  <si>
    <t>York</t>
  </si>
  <si>
    <t>Daron</t>
  </si>
  <si>
    <t>Ms.Beckman</t>
  </si>
  <si>
    <t>Yurt</t>
  </si>
  <si>
    <t>Preston</t>
  </si>
  <si>
    <t>Love the campus and the people here. I've only been here a few weeks but i have enjoyed it so far. the smaller classroom setting helps me connect with the professors better. I would like the residence hall bathrooms to be a little better, but that's okay. other than that, everything has been great so far!</t>
  </si>
  <si>
    <t>Zimmerman</t>
  </si>
  <si>
    <t>Kayla</t>
  </si>
  <si>
    <t>Taking Stock Survey:</t>
  </si>
  <si>
    <t>All Returning and Non-Returning Student Scores</t>
  </si>
  <si>
    <t>Question #</t>
  </si>
  <si>
    <t>Sport or Activity</t>
  </si>
  <si>
    <t>No Answer Or "NA"</t>
  </si>
  <si>
    <t>1 Response</t>
  </si>
  <si>
    <t>2 Response</t>
  </si>
  <si>
    <t>3 Response</t>
  </si>
  <si>
    <t>4 Response</t>
  </si>
  <si>
    <t>1  Response - inverse</t>
  </si>
  <si>
    <t>2   Response - inverse</t>
  </si>
  <si>
    <t>3   Response - inverse</t>
  </si>
  <si>
    <t>4  Response -  inverse</t>
  </si>
  <si>
    <t>Baseball</t>
  </si>
  <si>
    <t>Cheer</t>
  </si>
  <si>
    <t>Dance</t>
  </si>
  <si>
    <t>Football</t>
  </si>
  <si>
    <t>Football &amp; Mtrack</t>
  </si>
  <si>
    <t>MBB</t>
  </si>
  <si>
    <t>MBowl</t>
  </si>
  <si>
    <t>Music</t>
  </si>
  <si>
    <t>Softball</t>
  </si>
  <si>
    <t>Volleyb</t>
  </si>
  <si>
    <t>WBB</t>
  </si>
  <si>
    <t>WCrossC &amp; Wtrack &amp; Cheer</t>
  </si>
  <si>
    <t>Wrest.</t>
  </si>
  <si>
    <t>Significance</t>
  </si>
  <si>
    <t>Inverse</t>
  </si>
  <si>
    <t xml:space="preserve">       Inverse</t>
  </si>
  <si>
    <t>Non-Inverse Quest.</t>
  </si>
  <si>
    <t xml:space="preserve">      Invers Quests.</t>
  </si>
  <si>
    <t>Strongly Disagree</t>
  </si>
  <si>
    <t>Disagree</t>
  </si>
  <si>
    <t>Agree</t>
  </si>
  <si>
    <t>Strongly Agree</t>
  </si>
  <si>
    <t>No Answer</t>
  </si>
  <si>
    <r>
      <t xml:space="preserve">n </t>
    </r>
    <r>
      <rPr>
        <sz val="11"/>
        <color theme="1"/>
        <rFont val="Calibri"/>
        <family val="2"/>
        <scheme val="minor"/>
      </rPr>
      <t>x 9 qestions</t>
    </r>
  </si>
  <si>
    <t>Sport or</t>
  </si>
  <si>
    <t>D</t>
  </si>
  <si>
    <t>A</t>
  </si>
  <si>
    <t>NA</t>
  </si>
  <si>
    <t>Total</t>
  </si>
  <si>
    <t>%</t>
  </si>
  <si>
    <t>Students</t>
  </si>
  <si>
    <t>Activity</t>
  </si>
  <si>
    <t>-</t>
  </si>
  <si>
    <t>Responses</t>
  </si>
  <si>
    <t>Questions</t>
  </si>
  <si>
    <t>n</t>
  </si>
  <si>
    <t>Men's Basketball</t>
  </si>
  <si>
    <t>Men's Bowling</t>
  </si>
  <si>
    <t>Volleyball</t>
  </si>
  <si>
    <t>Women's Basketball</t>
  </si>
  <si>
    <t>Women's Track/CC</t>
  </si>
  <si>
    <t>Wrestling</t>
  </si>
  <si>
    <t>No Sport or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</si>
</sst>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29"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0"/>
      <color theme="1"/>
      <name val="Calibri"/>
      <family val="2"/>
      <scheme val="minor"/>
    </font>
    <font>
      <sz val="8"/>
      <color theme="1"/>
      <name val="Calibri"/>
      <family val="2"/>
      <scheme val="minor"/>
    </font>
    <font>
      <sz val="11"/>
      <color theme="1"/>
      <name val="Calibri"/>
      <family val="2"/>
    </font>
    <font>
      <i/>
      <sz val="11"/>
      <color theme="1"/>
      <name val="Calibri"/>
      <family val="2"/>
    </font>
    <font>
      <b/>
      <sz val="18"/>
      <color theme="1"/>
      <name val="Calibri"/>
      <family val="2"/>
      <scheme val="minor"/>
    </font>
    <font>
      <sz val="8"/>
      <name val="Calibri"/>
      <family val="2"/>
      <scheme val="minor"/>
    </font>
    <font>
      <sz val="11"/>
      <name val="Calibri"/>
      <family val="2"/>
      <scheme val="minor"/>
    </font>
    <font>
      <b/>
      <sz val="8"/>
      <color rgb="FF000000"/>
      <name val="Calibri"/>
      <family val="2"/>
      <scheme val="minor"/>
    </font>
    <font>
      <b/>
      <sz val="8"/>
      <color rgb="FF000000"/>
      <name val="Calibri"/>
      <family val="2"/>
    </font>
    <font>
      <sz val="11"/>
      <color theme="1"/>
      <name val="Calibri"/>
      <family val="2"/>
      <scheme val="minor"/>
    </font>
    <font>
      <sz val="11"/>
      <color theme="0"/>
      <name val="Calibri"/>
      <family val="2"/>
      <scheme val="minor"/>
    </font>
    <font>
      <b/>
      <sz val="11"/>
      <color rgb="FF7030A0"/>
      <name val="Calibri"/>
      <family val="2"/>
      <scheme val="minor"/>
    </font>
    <font>
      <b/>
      <i/>
      <sz val="11"/>
      <color rgb="FF00B0F0"/>
      <name val="Calibri"/>
      <family val="2"/>
      <scheme val="minor"/>
    </font>
    <font>
      <b/>
      <sz val="11"/>
      <color rgb="FF00B0F0"/>
      <name val="Calibri"/>
      <family val="2"/>
      <scheme val="minor"/>
    </font>
    <font>
      <b/>
      <sz val="11"/>
      <color rgb="FFFF0000"/>
      <name val="Calibri"/>
      <family val="2"/>
      <scheme val="minor"/>
    </font>
    <font>
      <b/>
      <i/>
      <sz val="11"/>
      <color rgb="FFFF0000"/>
      <name val="Calibri"/>
      <family val="2"/>
      <scheme val="minor"/>
    </font>
    <font>
      <b/>
      <sz val="11"/>
      <name val="Calibri"/>
      <family val="2"/>
      <scheme val="minor"/>
    </font>
    <font>
      <b/>
      <sz val="11"/>
      <color rgb="FFC00000"/>
      <name val="Calibri"/>
      <family val="2"/>
      <scheme val="minor"/>
    </font>
    <font>
      <b/>
      <sz val="11"/>
      <color rgb="FFFF4B4B"/>
      <name val="Calibri"/>
      <family val="2"/>
      <scheme val="minor"/>
    </font>
    <font>
      <b/>
      <sz val="11"/>
      <color theme="8" tint="-0.249977111117893"/>
      <name val="Calibri"/>
      <family val="2"/>
      <scheme val="minor"/>
    </font>
    <font>
      <b/>
      <sz val="11"/>
      <color theme="9"/>
      <name val="Calibri"/>
      <family val="2"/>
      <scheme val="minor"/>
    </font>
    <font>
      <sz val="11"/>
      <color theme="9" tint="-0.249977111117893"/>
      <name val="Calibri"/>
      <family val="2"/>
      <scheme val="minor"/>
    </font>
    <font>
      <b/>
      <sz val="11"/>
      <color rgb="FFA20000"/>
      <name val="Calibri"/>
      <family val="2"/>
      <scheme val="minor"/>
    </font>
    <font>
      <b/>
      <sz val="11"/>
      <color theme="4" tint="-0.499984740745262"/>
      <name val="Calibri"/>
      <family val="2"/>
      <scheme val="minor"/>
    </font>
    <font>
      <b/>
      <sz val="11"/>
      <color theme="9" tint="-0.249977111117893"/>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5" tint="0.59999389629810485"/>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auto="1"/>
      </top>
      <bottom style="thin">
        <color auto="1"/>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s>
  <cellStyleXfs count="2">
    <xf numFmtId="0" fontId="0" fillId="0" borderId="0"/>
    <xf numFmtId="9" fontId="13" fillId="0" borderId="0" applyFont="0" applyFill="0" applyBorder="0" applyAlignment="0" applyProtection="0"/>
  </cellStyleXfs>
  <cellXfs count="407">
    <xf numFmtId="0" fontId="0" fillId="0" borderId="0" xfId="0"/>
    <xf numFmtId="0" fontId="0" fillId="0" borderId="0" xfId="0" applyAlignment="1">
      <alignment horizontal="center"/>
    </xf>
    <xf numFmtId="0" fontId="0" fillId="2" borderId="0" xfId="0" applyFill="1" applyAlignment="1">
      <alignment horizontal="center"/>
    </xf>
    <xf numFmtId="0" fontId="0" fillId="2" borderId="0" xfId="0" applyFill="1"/>
    <xf numFmtId="164" fontId="0" fillId="0" borderId="0" xfId="0" applyNumberFormat="1"/>
    <xf numFmtId="0" fontId="2" fillId="0" borderId="0" xfId="0" applyFont="1"/>
    <xf numFmtId="0" fontId="0" fillId="0" borderId="1" xfId="0" applyBorder="1" applyAlignment="1">
      <alignment horizontal="center"/>
    </xf>
    <xf numFmtId="2" fontId="0" fillId="0" borderId="1" xfId="0" applyNumberFormat="1" applyBorder="1" applyAlignment="1">
      <alignment horizont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0" xfId="0" applyAlignment="1">
      <alignment vertical="center" wrapText="1"/>
    </xf>
    <xf numFmtId="0" fontId="0" fillId="0" borderId="4" xfId="0" applyBorder="1"/>
    <xf numFmtId="0" fontId="3"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4" fillId="0" borderId="9" xfId="0" applyFont="1" applyBorder="1"/>
    <xf numFmtId="0" fontId="0" fillId="0" borderId="10" xfId="0" applyBorder="1"/>
    <xf numFmtId="0" fontId="0" fillId="0" borderId="11" xfId="0" applyBorder="1"/>
    <xf numFmtId="0" fontId="4" fillId="0" borderId="12" xfId="0" applyFont="1" applyBorder="1"/>
    <xf numFmtId="0" fontId="0" fillId="0" borderId="13" xfId="0" applyBorder="1"/>
    <xf numFmtId="0" fontId="5" fillId="0" borderId="12" xfId="0" applyFont="1" applyBorder="1"/>
    <xf numFmtId="0" fontId="4" fillId="0" borderId="14" xfId="0" applyFont="1" applyBorder="1"/>
    <xf numFmtId="0" fontId="0" fillId="0" borderId="15" xfId="0" applyBorder="1"/>
    <xf numFmtId="0" fontId="0" fillId="0" borderId="16" xfId="0" applyBorder="1"/>
    <xf numFmtId="0" fontId="0" fillId="0" borderId="17" xfId="0" applyBorder="1" applyAlignment="1">
      <alignment horizontal="center"/>
    </xf>
    <xf numFmtId="2" fontId="0" fillId="0" borderId="18" xfId="0" applyNumberFormat="1"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2" fontId="0" fillId="0" borderId="23" xfId="0" applyNumberFormat="1" applyBorder="1" applyAlignment="1">
      <alignment horizontal="center"/>
    </xf>
    <xf numFmtId="0" fontId="0" fillId="0" borderId="23" xfId="0" applyBorder="1" applyAlignment="1">
      <alignment horizontal="center"/>
    </xf>
    <xf numFmtId="0" fontId="0" fillId="0" borderId="25" xfId="0" applyBorder="1"/>
    <xf numFmtId="2" fontId="0" fillId="0" borderId="20" xfId="0" applyNumberFormat="1" applyBorder="1" applyAlignment="1">
      <alignment horizontal="center"/>
    </xf>
    <xf numFmtId="0" fontId="0" fillId="0" borderId="24" xfId="0" applyBorder="1"/>
    <xf numFmtId="164" fontId="0" fillId="0" borderId="19" xfId="0" applyNumberFormat="1" applyBorder="1" applyAlignment="1">
      <alignment horizontal="center"/>
    </xf>
    <xf numFmtId="164" fontId="0" fillId="2" borderId="21" xfId="0" applyNumberFormat="1" applyFill="1" applyBorder="1" applyAlignment="1">
      <alignment horizontal="center"/>
    </xf>
    <xf numFmtId="164" fontId="0" fillId="0" borderId="21" xfId="0" applyNumberFormat="1" applyBorder="1" applyAlignment="1">
      <alignment horizontal="center"/>
    </xf>
    <xf numFmtId="164" fontId="0" fillId="0" borderId="24" xfId="0" applyNumberFormat="1" applyBorder="1" applyAlignment="1">
      <alignment horizontal="center"/>
    </xf>
    <xf numFmtId="0" fontId="0" fillId="0" borderId="26" xfId="0" applyBorder="1"/>
    <xf numFmtId="0" fontId="2" fillId="2" borderId="0" xfId="0" applyFont="1" applyFill="1"/>
    <xf numFmtId="0" fontId="2" fillId="4" borderId="0" xfId="0" applyFont="1" applyFill="1"/>
    <xf numFmtId="0" fontId="0" fillId="4" borderId="0" xfId="0" applyFill="1"/>
    <xf numFmtId="164" fontId="0" fillId="4" borderId="21" xfId="0" applyNumberFormat="1" applyFill="1" applyBorder="1" applyAlignment="1">
      <alignment horizontal="center"/>
    </xf>
    <xf numFmtId="0" fontId="0" fillId="0" borderId="27" xfId="0" applyBorder="1" applyAlignment="1">
      <alignment wrapText="1"/>
    </xf>
    <xf numFmtId="0" fontId="8" fillId="0" borderId="27" xfId="0" applyFont="1" applyBorder="1" applyAlignment="1">
      <alignment wrapText="1"/>
    </xf>
    <xf numFmtId="0" fontId="5" fillId="5" borderId="2" xfId="0" applyFont="1" applyFill="1" applyBorder="1" applyAlignment="1">
      <alignment horizontal="center" wrapText="1"/>
    </xf>
    <xf numFmtId="0" fontId="9" fillId="6" borderId="3" xfId="0" applyFont="1" applyFill="1" applyBorder="1" applyAlignment="1">
      <alignment horizontal="center" wrapText="1"/>
    </xf>
    <xf numFmtId="0" fontId="5" fillId="7" borderId="28" xfId="0" applyFont="1" applyFill="1" applyBorder="1" applyAlignment="1">
      <alignment horizontal="center" wrapText="1"/>
    </xf>
    <xf numFmtId="0" fontId="5" fillId="6" borderId="3" xfId="0" applyFont="1" applyFill="1" applyBorder="1" applyAlignment="1">
      <alignment horizontal="center" wrapText="1"/>
    </xf>
    <xf numFmtId="0" fontId="1" fillId="0" borderId="33" xfId="0" applyFont="1" applyBorder="1" applyAlignment="1">
      <alignment wrapText="1"/>
    </xf>
    <xf numFmtId="2" fontId="0" fillId="5" borderId="20" xfId="0" applyNumberFormat="1" applyFill="1" applyBorder="1" applyAlignment="1">
      <alignment horizontal="center"/>
    </xf>
    <xf numFmtId="2" fontId="10" fillId="6" borderId="1" xfId="0" applyNumberFormat="1" applyFont="1" applyFill="1" applyBorder="1" applyAlignment="1">
      <alignment horizontal="center"/>
    </xf>
    <xf numFmtId="2" fontId="0" fillId="7" borderId="21" xfId="0" applyNumberFormat="1" applyFill="1" applyBorder="1" applyAlignment="1">
      <alignment horizontal="center"/>
    </xf>
    <xf numFmtId="2" fontId="0" fillId="8" borderId="1" xfId="0" applyNumberFormat="1" applyFill="1" applyBorder="1" applyAlignment="1">
      <alignment horizontal="center"/>
    </xf>
    <xf numFmtId="2" fontId="0" fillId="5" borderId="22" xfId="0" applyNumberFormat="1" applyFill="1" applyBorder="1" applyAlignment="1">
      <alignment horizontal="center"/>
    </xf>
    <xf numFmtId="2" fontId="10" fillId="6" borderId="23" xfId="0" applyNumberFormat="1" applyFont="1" applyFill="1" applyBorder="1" applyAlignment="1">
      <alignment horizontal="center"/>
    </xf>
    <xf numFmtId="2" fontId="0" fillId="7" borderId="24" xfId="0" applyNumberFormat="1" applyFill="1" applyBorder="1" applyAlignment="1">
      <alignment horizontal="center"/>
    </xf>
    <xf numFmtId="2" fontId="0" fillId="8" borderId="23" xfId="0" applyNumberFormat="1" applyFill="1" applyBorder="1" applyAlignment="1">
      <alignment horizontal="center"/>
    </xf>
    <xf numFmtId="0" fontId="11" fillId="0" borderId="0" xfId="0" applyFont="1" applyAlignment="1">
      <alignment vertical="center" wrapText="1"/>
    </xf>
    <xf numFmtId="0" fontId="0" fillId="0" borderId="0" xfId="0" applyFill="1" applyBorder="1" applyAlignment="1"/>
    <xf numFmtId="0" fontId="0" fillId="0" borderId="34" xfId="0" applyFill="1" applyBorder="1" applyAlignment="1"/>
    <xf numFmtId="0" fontId="2" fillId="0" borderId="10" xfId="0" applyFont="1" applyFill="1" applyBorder="1" applyAlignment="1">
      <alignment horizontal="center"/>
    </xf>
    <xf numFmtId="0" fontId="0" fillId="2" borderId="0" xfId="0" applyFill="1" applyBorder="1" applyAlignment="1"/>
    <xf numFmtId="0" fontId="0" fillId="4" borderId="0" xfId="0" applyFill="1" applyBorder="1" applyAlignment="1"/>
    <xf numFmtId="164" fontId="0" fillId="0" borderId="21" xfId="0" applyNumberFormat="1" applyFill="1" applyBorder="1" applyAlignment="1">
      <alignment horizontal="center"/>
    </xf>
    <xf numFmtId="0" fontId="12" fillId="0" borderId="0" xfId="0" applyFont="1" applyAlignment="1">
      <alignment vertical="center" wrapText="1"/>
    </xf>
    <xf numFmtId="0" fontId="1" fillId="0" borderId="29" xfId="0" applyFont="1" applyBorder="1" applyAlignment="1">
      <alignment vertical="center" wrapText="1"/>
    </xf>
    <xf numFmtId="2" fontId="0" fillId="5" borderId="30" xfId="0" applyNumberFormat="1" applyFill="1" applyBorder="1" applyAlignment="1">
      <alignment horizontal="center" vertical="center"/>
    </xf>
    <xf numFmtId="2" fontId="10" fillId="6" borderId="31" xfId="0" applyNumberFormat="1" applyFont="1" applyFill="1" applyBorder="1" applyAlignment="1">
      <alignment horizontal="center" vertical="center"/>
    </xf>
    <xf numFmtId="2" fontId="0" fillId="7" borderId="32" xfId="0" applyNumberFormat="1" applyFill="1" applyBorder="1" applyAlignment="1">
      <alignment horizontal="center" vertical="center"/>
    </xf>
    <xf numFmtId="2" fontId="0" fillId="8" borderId="31" xfId="0" applyNumberFormat="1" applyFill="1" applyBorder="1" applyAlignment="1">
      <alignment horizontal="center" vertical="center"/>
    </xf>
    <xf numFmtId="0" fontId="1" fillId="0" borderId="33" xfId="0" applyFont="1" applyBorder="1" applyAlignment="1">
      <alignment vertical="center" wrapText="1"/>
    </xf>
    <xf numFmtId="2" fontId="0" fillId="5" borderId="20" xfId="0" applyNumberFormat="1" applyFill="1" applyBorder="1" applyAlignment="1">
      <alignment horizontal="center" vertical="center"/>
    </xf>
    <xf numFmtId="2" fontId="10" fillId="6" borderId="1" xfId="0" applyNumberFormat="1" applyFont="1" applyFill="1" applyBorder="1" applyAlignment="1">
      <alignment horizontal="center" vertical="center"/>
    </xf>
    <xf numFmtId="2" fontId="0" fillId="7" borderId="21" xfId="0" applyNumberFormat="1" applyFill="1" applyBorder="1" applyAlignment="1">
      <alignment horizontal="center" vertical="center"/>
    </xf>
    <xf numFmtId="2" fontId="0" fillId="8" borderId="1" xfId="0" applyNumberFormat="1" applyFill="1" applyBorder="1" applyAlignment="1">
      <alignment horizontal="center" vertical="center"/>
    </xf>
    <xf numFmtId="0" fontId="15" fillId="0" borderId="0" xfId="0" applyFont="1" applyFill="1" applyAlignment="1">
      <alignment horizontal="center"/>
    </xf>
    <xf numFmtId="0" fontId="16" fillId="0" borderId="0" xfId="0" applyFont="1" applyFill="1" applyAlignment="1">
      <alignment horizontal="center"/>
    </xf>
    <xf numFmtId="2" fontId="17" fillId="0" borderId="0" xfId="0" applyNumberFormat="1" applyFont="1" applyFill="1" applyAlignment="1">
      <alignment horizontal="center"/>
    </xf>
    <xf numFmtId="0" fontId="17" fillId="0" borderId="0" xfId="0" applyFont="1" applyFill="1" applyAlignment="1">
      <alignment horizontal="center"/>
    </xf>
    <xf numFmtId="0" fontId="0" fillId="0" borderId="0" xfId="0" applyFill="1" applyAlignment="1">
      <alignment horizontal="center"/>
    </xf>
    <xf numFmtId="0" fontId="0" fillId="0" borderId="0" xfId="0" applyFill="1"/>
    <xf numFmtId="0" fontId="0" fillId="0" borderId="0" xfId="0" applyAlignment="1">
      <alignment wrapText="1"/>
    </xf>
    <xf numFmtId="0" fontId="18" fillId="0" borderId="0" xfId="0" applyFont="1" applyAlignment="1">
      <alignment horizontal="center"/>
    </xf>
    <xf numFmtId="0" fontId="19" fillId="0" borderId="0" xfId="0" applyFont="1" applyAlignment="1">
      <alignment horizontal="center"/>
    </xf>
    <xf numFmtId="2" fontId="18" fillId="0" borderId="0" xfId="0" applyNumberFormat="1" applyFont="1" applyAlignment="1">
      <alignment horizontal="center"/>
    </xf>
    <xf numFmtId="0" fontId="0" fillId="0" borderId="0" xfId="0" applyAlignment="1">
      <alignment horizontal="center" vertical="center"/>
    </xf>
    <xf numFmtId="0" fontId="18" fillId="0" borderId="0" xfId="0" applyFont="1" applyAlignment="1">
      <alignment horizontal="center" vertical="center"/>
    </xf>
    <xf numFmtId="0" fontId="18" fillId="0" borderId="0" xfId="0" applyFont="1" applyFill="1" applyAlignment="1">
      <alignment horizontal="center"/>
    </xf>
    <xf numFmtId="0" fontId="1" fillId="0" borderId="0" xfId="0" applyFont="1" applyAlignment="1">
      <alignment horizontal="center"/>
    </xf>
    <xf numFmtId="0" fontId="1" fillId="0" borderId="0" xfId="0" applyFont="1"/>
    <xf numFmtId="0" fontId="18" fillId="0" borderId="0" xfId="0" applyFont="1"/>
    <xf numFmtId="0" fontId="20" fillId="0" borderId="0" xfId="0" applyFont="1" applyAlignment="1">
      <alignment horizontal="center"/>
    </xf>
    <xf numFmtId="0" fontId="20" fillId="0" borderId="0" xfId="0" applyFont="1"/>
    <xf numFmtId="2" fontId="20" fillId="0" borderId="0" xfId="0" applyNumberFormat="1" applyFont="1" applyAlignment="1">
      <alignment horizontal="center"/>
    </xf>
    <xf numFmtId="0" fontId="1" fillId="2" borderId="0" xfId="0" applyFont="1" applyFill="1" applyAlignment="1">
      <alignment horizontal="left"/>
    </xf>
    <xf numFmtId="0" fontId="1" fillId="2" borderId="0" xfId="0" applyFont="1" applyFill="1" applyAlignment="1">
      <alignment horizontal="center"/>
    </xf>
    <xf numFmtId="0" fontId="1" fillId="9" borderId="0" xfId="0" applyFont="1" applyFill="1" applyAlignment="1">
      <alignment horizontal="center"/>
    </xf>
    <xf numFmtId="0" fontId="21" fillId="2" borderId="0" xfId="0" applyFont="1" applyFill="1" applyAlignment="1">
      <alignment horizontal="center"/>
    </xf>
    <xf numFmtId="0" fontId="22" fillId="2" borderId="0" xfId="0" applyFont="1" applyFill="1" applyAlignment="1">
      <alignment horizontal="center"/>
    </xf>
    <xf numFmtId="0" fontId="23" fillId="2" borderId="0" xfId="0" applyFont="1" applyFill="1" applyAlignment="1">
      <alignment horizontal="center"/>
    </xf>
    <xf numFmtId="0" fontId="0" fillId="0" borderId="0" xfId="0" applyFill="1" applyAlignment="1">
      <alignment horizontal="center" textRotation="90"/>
    </xf>
    <xf numFmtId="0" fontId="0" fillId="0" borderId="0" xfId="0" applyFill="1" applyAlignment="1">
      <alignment horizontal="center" textRotation="90" wrapText="1"/>
    </xf>
    <xf numFmtId="0" fontId="0" fillId="0" borderId="35" xfId="0" applyFill="1" applyBorder="1" applyAlignment="1">
      <alignment horizontal="center" textRotation="90" wrapText="1"/>
    </xf>
    <xf numFmtId="0" fontId="0" fillId="0" borderId="36" xfId="0" applyFill="1" applyBorder="1" applyAlignment="1">
      <alignment horizontal="center" textRotation="90" wrapText="1"/>
    </xf>
    <xf numFmtId="0" fontId="0" fillId="3" borderId="36" xfId="0" applyFill="1" applyBorder="1" applyAlignment="1">
      <alignment horizontal="center" textRotation="90" wrapText="1"/>
    </xf>
    <xf numFmtId="0" fontId="0" fillId="0" borderId="37" xfId="0" applyFill="1" applyBorder="1" applyAlignment="1">
      <alignment horizontal="center" textRotation="90" wrapText="1"/>
    </xf>
    <xf numFmtId="0" fontId="0" fillId="9" borderId="38" xfId="0" applyFill="1" applyBorder="1" applyAlignment="1">
      <alignment horizontal="center" textRotation="90" wrapText="1"/>
    </xf>
    <xf numFmtId="0" fontId="24" fillId="0" borderId="39" xfId="0" applyFont="1" applyFill="1" applyBorder="1" applyAlignment="1">
      <alignment horizontal="center" textRotation="90" wrapText="1"/>
    </xf>
    <xf numFmtId="0" fontId="21" fillId="10" borderId="35" xfId="0" applyFont="1" applyFill="1" applyBorder="1" applyAlignment="1">
      <alignment horizontal="center" textRotation="90"/>
    </xf>
    <xf numFmtId="0" fontId="21" fillId="10" borderId="36" xfId="0" applyFont="1" applyFill="1" applyBorder="1" applyAlignment="1">
      <alignment horizontal="center" textRotation="90"/>
    </xf>
    <xf numFmtId="0" fontId="22" fillId="0" borderId="36" xfId="0" applyFont="1" applyFill="1" applyBorder="1" applyAlignment="1">
      <alignment horizontal="center" textRotation="90"/>
    </xf>
    <xf numFmtId="0" fontId="22" fillId="0" borderId="40" xfId="0" applyFont="1" applyFill="1" applyBorder="1" applyAlignment="1">
      <alignment horizontal="center" textRotation="90"/>
    </xf>
    <xf numFmtId="0" fontId="17" fillId="0" borderId="41" xfId="0" applyFont="1" applyFill="1" applyBorder="1" applyAlignment="1">
      <alignment horizontal="center" textRotation="90"/>
    </xf>
    <xf numFmtId="0" fontId="17" fillId="0" borderId="36" xfId="0" applyFont="1" applyFill="1" applyBorder="1" applyAlignment="1">
      <alignment horizontal="center" textRotation="90"/>
    </xf>
    <xf numFmtId="0" fontId="23" fillId="11" borderId="36" xfId="0" applyFont="1" applyFill="1" applyBorder="1" applyAlignment="1">
      <alignment horizontal="center" textRotation="90"/>
    </xf>
    <xf numFmtId="0" fontId="23" fillId="11" borderId="40" xfId="0" applyFont="1" applyFill="1" applyBorder="1" applyAlignment="1">
      <alignment horizontal="center" textRotation="90"/>
    </xf>
    <xf numFmtId="0" fontId="0" fillId="0" borderId="33" xfId="0" applyFill="1" applyBorder="1" applyAlignment="1">
      <alignment horizontal="center"/>
    </xf>
    <xf numFmtId="0" fontId="0" fillId="2" borderId="17" xfId="0" applyFill="1" applyBorder="1"/>
    <xf numFmtId="0" fontId="0" fillId="2" borderId="18" xfId="0" applyFill="1" applyBorder="1"/>
    <xf numFmtId="0" fontId="0" fillId="2" borderId="18" xfId="0" applyFill="1" applyBorder="1" applyAlignment="1">
      <alignment wrapText="1"/>
    </xf>
    <xf numFmtId="0" fontId="0" fillId="0" borderId="18" xfId="0" applyFill="1" applyBorder="1"/>
    <xf numFmtId="0" fontId="0" fillId="0" borderId="18" xfId="0" applyFill="1" applyBorder="1" applyAlignment="1">
      <alignment horizontal="center"/>
    </xf>
    <xf numFmtId="0" fontId="0" fillId="3" borderId="18" xfId="0" applyFill="1" applyBorder="1" applyAlignment="1">
      <alignment horizontal="center"/>
    </xf>
    <xf numFmtId="0" fontId="0" fillId="0" borderId="42" xfId="0" applyFill="1" applyBorder="1" applyAlignment="1">
      <alignment horizontal="center"/>
    </xf>
    <xf numFmtId="0" fontId="0" fillId="9" borderId="10" xfId="0" applyFill="1" applyBorder="1" applyAlignment="1">
      <alignment horizontal="center"/>
    </xf>
    <xf numFmtId="0" fontId="24" fillId="0" borderId="43" xfId="0" applyFont="1" applyFill="1" applyBorder="1" applyAlignment="1">
      <alignment horizontal="center"/>
    </xf>
    <xf numFmtId="0" fontId="21" fillId="10" borderId="17" xfId="0" applyFont="1" applyFill="1" applyBorder="1" applyAlignment="1">
      <alignment horizontal="center"/>
    </xf>
    <xf numFmtId="0" fontId="21" fillId="10" borderId="18" xfId="0" applyFont="1" applyFill="1" applyBorder="1" applyAlignment="1">
      <alignment horizontal="center"/>
    </xf>
    <xf numFmtId="0" fontId="22" fillId="0" borderId="18" xfId="0" applyFont="1" applyFill="1" applyBorder="1" applyAlignment="1">
      <alignment horizontal="center"/>
    </xf>
    <xf numFmtId="0" fontId="22" fillId="0" borderId="19" xfId="0" applyFont="1" applyFill="1" applyBorder="1" applyAlignment="1">
      <alignment horizontal="center"/>
    </xf>
    <xf numFmtId="0" fontId="17" fillId="0" borderId="44" xfId="0" applyFont="1" applyFill="1" applyBorder="1" applyAlignment="1">
      <alignment horizontal="center"/>
    </xf>
    <xf numFmtId="0" fontId="17" fillId="0" borderId="18" xfId="0" applyFont="1" applyFill="1" applyBorder="1" applyAlignment="1">
      <alignment horizontal="center"/>
    </xf>
    <xf numFmtId="0" fontId="23" fillId="11" borderId="18" xfId="0" applyFont="1" applyFill="1" applyBorder="1" applyAlignment="1">
      <alignment horizontal="center"/>
    </xf>
    <xf numFmtId="0" fontId="23" fillId="11" borderId="19" xfId="0" applyFont="1" applyFill="1" applyBorder="1" applyAlignment="1">
      <alignment horizontal="center"/>
    </xf>
    <xf numFmtId="0" fontId="0" fillId="0" borderId="25" xfId="0" applyFill="1" applyBorder="1"/>
    <xf numFmtId="0" fontId="0" fillId="2" borderId="20" xfId="0" applyFill="1" applyBorder="1"/>
    <xf numFmtId="0" fontId="0" fillId="2" borderId="1" xfId="0" applyFill="1" applyBorder="1"/>
    <xf numFmtId="0" fontId="0" fillId="2" borderId="1" xfId="0" applyFill="1" applyBorder="1" applyAlignment="1">
      <alignment wrapText="1"/>
    </xf>
    <xf numFmtId="0" fontId="0" fillId="0" borderId="1" xfId="0" applyFill="1" applyBorder="1"/>
    <xf numFmtId="0" fontId="0" fillId="0" borderId="1" xfId="0" applyFill="1" applyBorder="1" applyAlignment="1">
      <alignment horizontal="center"/>
    </xf>
    <xf numFmtId="0" fontId="0" fillId="3" borderId="1" xfId="0" applyFill="1" applyBorder="1" applyAlignment="1">
      <alignment horizontal="center"/>
    </xf>
    <xf numFmtId="0" fontId="0" fillId="9" borderId="4" xfId="0" applyFill="1" applyBorder="1" applyAlignment="1">
      <alignment horizontal="center"/>
    </xf>
    <xf numFmtId="0" fontId="24" fillId="0" borderId="45" xfId="0" applyFont="1" applyFill="1" applyBorder="1" applyAlignment="1">
      <alignment horizontal="center"/>
    </xf>
    <xf numFmtId="0" fontId="21" fillId="10" borderId="20" xfId="0" applyFont="1" applyFill="1" applyBorder="1" applyAlignment="1">
      <alignment horizontal="center"/>
    </xf>
    <xf numFmtId="0" fontId="21" fillId="10" borderId="1" xfId="0" applyFont="1" applyFill="1" applyBorder="1" applyAlignment="1">
      <alignment horizontal="center"/>
    </xf>
    <xf numFmtId="0" fontId="22" fillId="0" borderId="1" xfId="0" applyFont="1" applyFill="1" applyBorder="1" applyAlignment="1">
      <alignment horizontal="center"/>
    </xf>
    <xf numFmtId="0" fontId="22" fillId="0" borderId="21" xfId="0" applyFont="1" applyFill="1" applyBorder="1" applyAlignment="1">
      <alignment horizontal="center"/>
    </xf>
    <xf numFmtId="0" fontId="17" fillId="0" borderId="46" xfId="0" applyFont="1" applyFill="1" applyBorder="1" applyAlignment="1">
      <alignment horizontal="center"/>
    </xf>
    <xf numFmtId="0" fontId="17" fillId="0" borderId="1" xfId="0" applyFont="1" applyFill="1" applyBorder="1" applyAlignment="1">
      <alignment horizontal="center"/>
    </xf>
    <xf numFmtId="0" fontId="23" fillId="11" borderId="1" xfId="0" applyFont="1" applyFill="1" applyBorder="1" applyAlignment="1">
      <alignment horizontal="center"/>
    </xf>
    <xf numFmtId="0" fontId="23" fillId="11" borderId="21" xfId="0" applyFont="1" applyFill="1" applyBorder="1" applyAlignment="1">
      <alignment horizontal="center"/>
    </xf>
    <xf numFmtId="0" fontId="0" fillId="0" borderId="47" xfId="0" applyFill="1" applyBorder="1"/>
    <xf numFmtId="0" fontId="0" fillId="12" borderId="1" xfId="0" applyFill="1" applyBorder="1" applyAlignment="1">
      <alignment horizontal="center"/>
    </xf>
    <xf numFmtId="0" fontId="0" fillId="2" borderId="48" xfId="0" applyFill="1" applyBorder="1"/>
    <xf numFmtId="0" fontId="0" fillId="2" borderId="49" xfId="0" applyFill="1" applyBorder="1"/>
    <xf numFmtId="0" fontId="0" fillId="2" borderId="49" xfId="0" applyFill="1" applyBorder="1" applyAlignment="1">
      <alignment wrapText="1"/>
    </xf>
    <xf numFmtId="0" fontId="0" fillId="0" borderId="49" xfId="0" applyFill="1" applyBorder="1"/>
    <xf numFmtId="0" fontId="0" fillId="0" borderId="49" xfId="0" applyFill="1" applyBorder="1" applyAlignment="1">
      <alignment horizontal="center"/>
    </xf>
    <xf numFmtId="0" fontId="0" fillId="3" borderId="49" xfId="0" applyFill="1" applyBorder="1" applyAlignment="1">
      <alignment horizontal="center"/>
    </xf>
    <xf numFmtId="0" fontId="0" fillId="0" borderId="50" xfId="0" applyFill="1" applyBorder="1" applyAlignment="1">
      <alignment horizontal="center"/>
    </xf>
    <xf numFmtId="0" fontId="0" fillId="9" borderId="51" xfId="0" applyFill="1" applyBorder="1" applyAlignment="1">
      <alignment horizontal="center"/>
    </xf>
    <xf numFmtId="0" fontId="24" fillId="0" borderId="52" xfId="0" applyFont="1" applyFill="1" applyBorder="1" applyAlignment="1">
      <alignment horizontal="center"/>
    </xf>
    <xf numFmtId="0" fontId="21" fillId="10" borderId="48" xfId="0" applyFont="1" applyFill="1" applyBorder="1" applyAlignment="1">
      <alignment horizontal="center"/>
    </xf>
    <xf numFmtId="0" fontId="21" fillId="10" borderId="49" xfId="0" applyFont="1" applyFill="1" applyBorder="1" applyAlignment="1">
      <alignment horizontal="center"/>
    </xf>
    <xf numFmtId="0" fontId="22" fillId="0" borderId="49" xfId="0" applyFont="1" applyFill="1" applyBorder="1" applyAlignment="1">
      <alignment horizontal="center"/>
    </xf>
    <xf numFmtId="0" fontId="22" fillId="0" borderId="26" xfId="0" applyFont="1" applyFill="1" applyBorder="1" applyAlignment="1">
      <alignment horizontal="center"/>
    </xf>
    <xf numFmtId="0" fontId="17" fillId="0" borderId="53" xfId="0" applyFont="1" applyFill="1" applyBorder="1" applyAlignment="1">
      <alignment horizontal="center"/>
    </xf>
    <xf numFmtId="0" fontId="17" fillId="0" borderId="49" xfId="0" applyFont="1" applyFill="1" applyBorder="1" applyAlignment="1">
      <alignment horizontal="center"/>
    </xf>
    <xf numFmtId="0" fontId="23" fillId="11" borderId="49" xfId="0" applyFont="1" applyFill="1" applyBorder="1" applyAlignment="1">
      <alignment horizontal="center"/>
    </xf>
    <xf numFmtId="0" fontId="23" fillId="11" borderId="26" xfId="0" applyFont="1" applyFill="1" applyBorder="1" applyAlignment="1">
      <alignment horizontal="center"/>
    </xf>
    <xf numFmtId="0" fontId="0" fillId="4" borderId="2" xfId="0" applyFill="1" applyBorder="1"/>
    <xf numFmtId="0" fontId="0" fillId="4" borderId="3" xfId="0" applyFill="1" applyBorder="1"/>
    <xf numFmtId="0" fontId="0" fillId="4" borderId="3" xfId="0" applyFill="1" applyBorder="1" applyAlignment="1">
      <alignment wrapText="1"/>
    </xf>
    <xf numFmtId="0" fontId="0" fillId="0" borderId="3" xfId="0" applyFill="1" applyBorder="1"/>
    <xf numFmtId="0" fontId="0" fillId="0" borderId="3" xfId="0" applyFill="1" applyBorder="1" applyAlignment="1">
      <alignment horizontal="center"/>
    </xf>
    <xf numFmtId="0" fontId="0" fillId="3" borderId="3" xfId="0" applyFill="1" applyBorder="1" applyAlignment="1">
      <alignment horizontal="center"/>
    </xf>
    <xf numFmtId="0" fontId="0" fillId="0" borderId="5" xfId="0" applyFill="1" applyBorder="1" applyAlignment="1">
      <alignment horizontal="center"/>
    </xf>
    <xf numFmtId="0" fontId="0" fillId="9" borderId="7" xfId="0" applyFill="1" applyBorder="1" applyAlignment="1">
      <alignment horizontal="center"/>
    </xf>
    <xf numFmtId="0" fontId="24" fillId="0" borderId="27" xfId="0" applyFont="1" applyFill="1" applyBorder="1" applyAlignment="1">
      <alignment horizontal="center"/>
    </xf>
    <xf numFmtId="0" fontId="21" fillId="10" borderId="2" xfId="0" applyFont="1" applyFill="1" applyBorder="1" applyAlignment="1">
      <alignment horizontal="center"/>
    </xf>
    <xf numFmtId="0" fontId="21" fillId="10" borderId="3" xfId="0" applyFont="1" applyFill="1" applyBorder="1" applyAlignment="1">
      <alignment horizontal="center"/>
    </xf>
    <xf numFmtId="0" fontId="22" fillId="0" borderId="3" xfId="0" applyFont="1" applyFill="1" applyBorder="1" applyAlignment="1">
      <alignment horizontal="center"/>
    </xf>
    <xf numFmtId="0" fontId="22" fillId="0" borderId="28" xfId="0" applyFont="1" applyFill="1" applyBorder="1" applyAlignment="1">
      <alignment horizontal="center"/>
    </xf>
    <xf numFmtId="0" fontId="17" fillId="0" borderId="54" xfId="0" applyFont="1" applyFill="1" applyBorder="1" applyAlignment="1">
      <alignment horizontal="center"/>
    </xf>
    <xf numFmtId="0" fontId="17" fillId="0" borderId="3" xfId="0" applyFont="1" applyFill="1" applyBorder="1" applyAlignment="1">
      <alignment horizontal="center"/>
    </xf>
    <xf numFmtId="0" fontId="23" fillId="11" borderId="3" xfId="0" applyFont="1" applyFill="1" applyBorder="1" applyAlignment="1">
      <alignment horizontal="center"/>
    </xf>
    <xf numFmtId="0" fontId="23" fillId="11" borderId="28" xfId="0" applyFont="1" applyFill="1" applyBorder="1" applyAlignment="1">
      <alignment horizontal="center"/>
    </xf>
    <xf numFmtId="0" fontId="0" fillId="0" borderId="8" xfId="0" applyFill="1" applyBorder="1"/>
    <xf numFmtId="0" fontId="0" fillId="13" borderId="2" xfId="0" applyFill="1" applyBorder="1"/>
    <xf numFmtId="0" fontId="0" fillId="13" borderId="3" xfId="0" applyFill="1" applyBorder="1"/>
    <xf numFmtId="0" fontId="0" fillId="13" borderId="3" xfId="0" applyFill="1" applyBorder="1" applyAlignment="1">
      <alignment wrapText="1"/>
    </xf>
    <xf numFmtId="0" fontId="0" fillId="12" borderId="5" xfId="0" applyFill="1" applyBorder="1" applyAlignment="1">
      <alignment horizontal="center"/>
    </xf>
    <xf numFmtId="0" fontId="10" fillId="14" borderId="17" xfId="0" applyFont="1" applyFill="1" applyBorder="1"/>
    <xf numFmtId="0" fontId="10" fillId="14" borderId="18" xfId="0" applyFont="1" applyFill="1" applyBorder="1"/>
    <xf numFmtId="0" fontId="10" fillId="14" borderId="18" xfId="0" applyFont="1" applyFill="1" applyBorder="1" applyAlignment="1">
      <alignment wrapText="1"/>
    </xf>
    <xf numFmtId="0" fontId="10" fillId="14" borderId="20" xfId="0" applyFont="1" applyFill="1" applyBorder="1"/>
    <xf numFmtId="0" fontId="10" fillId="14" borderId="1" xfId="0" applyFont="1" applyFill="1" applyBorder="1"/>
    <xf numFmtId="0" fontId="10" fillId="14" borderId="1" xfId="0" applyFont="1" applyFill="1" applyBorder="1" applyAlignment="1">
      <alignment wrapText="1"/>
    </xf>
    <xf numFmtId="0" fontId="0" fillId="0" borderId="33" xfId="0" applyFill="1" applyBorder="1" applyAlignment="1">
      <alignment horizontal="center" vertical="center"/>
    </xf>
    <xf numFmtId="0" fontId="0" fillId="12" borderId="33" xfId="0" applyFill="1" applyBorder="1" applyAlignment="1">
      <alignment horizontal="center"/>
    </xf>
    <xf numFmtId="0" fontId="10" fillId="14" borderId="22" xfId="0" applyFont="1" applyFill="1" applyBorder="1" applyAlignment="1">
      <alignment vertical="center"/>
    </xf>
    <xf numFmtId="0" fontId="10" fillId="14" borderId="23" xfId="0" applyFont="1" applyFill="1" applyBorder="1" applyAlignment="1">
      <alignment vertical="center"/>
    </xf>
    <xf numFmtId="0" fontId="10" fillId="14" borderId="23" xfId="0" applyFont="1" applyFill="1" applyBorder="1" applyAlignment="1">
      <alignment vertical="center" wrapText="1"/>
    </xf>
    <xf numFmtId="0" fontId="0" fillId="0" borderId="23" xfId="0" applyFill="1" applyBorder="1" applyAlignment="1">
      <alignment vertical="center"/>
    </xf>
    <xf numFmtId="0" fontId="0" fillId="0" borderId="23" xfId="0" applyFill="1" applyBorder="1" applyAlignment="1">
      <alignment horizontal="center" vertical="center"/>
    </xf>
    <xf numFmtId="0" fontId="0" fillId="12" borderId="23" xfId="0" applyFill="1" applyBorder="1" applyAlignment="1">
      <alignment horizontal="center" vertical="center"/>
    </xf>
    <xf numFmtId="0" fontId="0" fillId="3" borderId="23" xfId="0" applyFill="1" applyBorder="1" applyAlignment="1">
      <alignment horizontal="center" vertical="center"/>
    </xf>
    <xf numFmtId="0" fontId="0" fillId="0" borderId="55" xfId="0" applyFill="1" applyBorder="1" applyAlignment="1">
      <alignment horizontal="center" vertical="center"/>
    </xf>
    <xf numFmtId="0" fontId="0" fillId="9" borderId="15" xfId="0" applyFill="1" applyBorder="1" applyAlignment="1">
      <alignment horizontal="center" vertical="center"/>
    </xf>
    <xf numFmtId="0" fontId="24" fillId="0" borderId="56" xfId="0" applyFont="1" applyFill="1" applyBorder="1" applyAlignment="1">
      <alignment horizontal="center" vertical="center"/>
    </xf>
    <xf numFmtId="0" fontId="21" fillId="10" borderId="22" xfId="0" applyFont="1" applyFill="1" applyBorder="1" applyAlignment="1">
      <alignment horizontal="center" vertical="center"/>
    </xf>
    <xf numFmtId="0" fontId="21" fillId="10" borderId="23"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23" xfId="0" applyFont="1" applyFill="1" applyBorder="1" applyAlignment="1">
      <alignment horizontal="center" vertical="center"/>
    </xf>
    <xf numFmtId="0" fontId="23" fillId="11" borderId="23" xfId="0" applyFont="1" applyFill="1" applyBorder="1" applyAlignment="1">
      <alignment horizontal="center" vertical="center"/>
    </xf>
    <xf numFmtId="0" fontId="23" fillId="11" borderId="24" xfId="0" applyFont="1" applyFill="1" applyBorder="1" applyAlignment="1">
      <alignment horizontal="center" vertical="center"/>
    </xf>
    <xf numFmtId="0" fontId="0" fillId="0" borderId="58" xfId="0" applyFill="1" applyBorder="1" applyAlignment="1">
      <alignment vertical="center"/>
    </xf>
    <xf numFmtId="0" fontId="0" fillId="12" borderId="18" xfId="0" applyFill="1" applyBorder="1" applyAlignment="1">
      <alignment horizontal="center"/>
    </xf>
    <xf numFmtId="0" fontId="0" fillId="2" borderId="22" xfId="0" applyFill="1" applyBorder="1"/>
    <xf numFmtId="0" fontId="0" fillId="2" borderId="23" xfId="0" applyFill="1" applyBorder="1"/>
    <xf numFmtId="0" fontId="0" fillId="2" borderId="23" xfId="0" applyFill="1" applyBorder="1" applyAlignment="1">
      <alignment wrapText="1"/>
    </xf>
    <xf numFmtId="0" fontId="0" fillId="0" borderId="23" xfId="0" applyFill="1" applyBorder="1"/>
    <xf numFmtId="0" fontId="0" fillId="0" borderId="23" xfId="0" applyFill="1" applyBorder="1" applyAlignment="1">
      <alignment horizontal="center"/>
    </xf>
    <xf numFmtId="0" fontId="0" fillId="3" borderId="23" xfId="0" applyFill="1" applyBorder="1" applyAlignment="1">
      <alignment horizontal="center"/>
    </xf>
    <xf numFmtId="0" fontId="0" fillId="12" borderId="23" xfId="0" applyFill="1" applyBorder="1" applyAlignment="1">
      <alignment horizontal="center"/>
    </xf>
    <xf numFmtId="0" fontId="0" fillId="0" borderId="55" xfId="0" applyFill="1" applyBorder="1" applyAlignment="1">
      <alignment horizontal="center"/>
    </xf>
    <xf numFmtId="0" fontId="0" fillId="9" borderId="15" xfId="0" applyFill="1" applyBorder="1" applyAlignment="1">
      <alignment horizontal="center"/>
    </xf>
    <xf numFmtId="0" fontId="24" fillId="0" borderId="56" xfId="0" applyFont="1" applyFill="1" applyBorder="1" applyAlignment="1">
      <alignment horizontal="center"/>
    </xf>
    <xf numFmtId="0" fontId="21" fillId="10" borderId="22" xfId="0" applyFont="1" applyFill="1" applyBorder="1" applyAlignment="1">
      <alignment horizontal="center"/>
    </xf>
    <xf numFmtId="0" fontId="21" fillId="10" borderId="23" xfId="0" applyFont="1" applyFill="1" applyBorder="1" applyAlignment="1">
      <alignment horizontal="center"/>
    </xf>
    <xf numFmtId="0" fontId="22" fillId="0" borderId="23" xfId="0" applyFont="1" applyFill="1" applyBorder="1" applyAlignment="1">
      <alignment horizontal="center"/>
    </xf>
    <xf numFmtId="0" fontId="22" fillId="0" borderId="24" xfId="0" applyFont="1" applyFill="1" applyBorder="1" applyAlignment="1">
      <alignment horizontal="center"/>
    </xf>
    <xf numFmtId="0" fontId="17" fillId="0" borderId="57" xfId="0" applyFont="1" applyFill="1" applyBorder="1" applyAlignment="1">
      <alignment horizontal="center"/>
    </xf>
    <xf numFmtId="0" fontId="17" fillId="0" borderId="23" xfId="0" applyFont="1" applyFill="1" applyBorder="1" applyAlignment="1">
      <alignment horizontal="center"/>
    </xf>
    <xf numFmtId="0" fontId="23" fillId="11" borderId="23" xfId="0" applyFont="1" applyFill="1" applyBorder="1" applyAlignment="1">
      <alignment horizontal="center"/>
    </xf>
    <xf numFmtId="0" fontId="23" fillId="11" borderId="24" xfId="0" applyFont="1" applyFill="1" applyBorder="1" applyAlignment="1">
      <alignment horizontal="center"/>
    </xf>
    <xf numFmtId="0" fontId="0" fillId="0" borderId="58" xfId="0" applyFill="1" applyBorder="1"/>
    <xf numFmtId="0" fontId="0" fillId="4" borderId="17" xfId="0" applyFill="1" applyBorder="1"/>
    <xf numFmtId="0" fontId="0" fillId="4" borderId="18" xfId="0" applyFill="1" applyBorder="1"/>
    <xf numFmtId="0" fontId="0" fillId="4" borderId="18" xfId="0" applyFill="1" applyBorder="1" applyAlignment="1">
      <alignment wrapText="1"/>
    </xf>
    <xf numFmtId="0" fontId="0" fillId="4" borderId="22" xfId="0" applyFill="1" applyBorder="1"/>
    <xf numFmtId="0" fontId="0" fillId="4" borderId="23" xfId="0" applyFill="1" applyBorder="1"/>
    <xf numFmtId="0" fontId="0" fillId="4" borderId="23" xfId="0" applyFill="1" applyBorder="1" applyAlignment="1">
      <alignment wrapText="1"/>
    </xf>
    <xf numFmtId="0" fontId="0" fillId="13" borderId="17" xfId="0" applyFill="1" applyBorder="1"/>
    <xf numFmtId="0" fontId="0" fillId="13" borderId="18" xfId="0" applyFill="1" applyBorder="1"/>
    <xf numFmtId="0" fontId="0" fillId="13" borderId="18" xfId="0" applyFill="1" applyBorder="1" applyAlignment="1">
      <alignment wrapText="1"/>
    </xf>
    <xf numFmtId="0" fontId="0" fillId="13" borderId="22" xfId="0" applyFill="1" applyBorder="1"/>
    <xf numFmtId="0" fontId="0" fillId="13" borderId="23" xfId="0" applyFill="1" applyBorder="1"/>
    <xf numFmtId="0" fontId="0" fillId="13" borderId="23" xfId="0" applyFill="1" applyBorder="1" applyAlignment="1">
      <alignment wrapText="1"/>
    </xf>
    <xf numFmtId="0" fontId="0" fillId="14" borderId="2" xfId="0" applyFill="1" applyBorder="1"/>
    <xf numFmtId="0" fontId="0" fillId="14" borderId="3" xfId="0" applyFill="1" applyBorder="1"/>
    <xf numFmtId="0" fontId="0" fillId="14" borderId="3" xfId="0" applyFill="1" applyBorder="1" applyAlignment="1">
      <alignment wrapText="1"/>
    </xf>
    <xf numFmtId="0" fontId="0" fillId="12" borderId="3" xfId="0" applyFill="1" applyBorder="1" applyAlignment="1">
      <alignment horizontal="center"/>
    </xf>
    <xf numFmtId="0" fontId="0" fillId="4" borderId="20" xfId="0" applyFill="1" applyBorder="1"/>
    <xf numFmtId="0" fontId="0" fillId="4" borderId="1" xfId="0" applyFill="1" applyBorder="1"/>
    <xf numFmtId="0" fontId="0" fillId="4" borderId="1" xfId="0" applyFill="1" applyBorder="1" applyAlignment="1">
      <alignment wrapText="1"/>
    </xf>
    <xf numFmtId="0" fontId="0" fillId="13" borderId="2" xfId="0" applyFill="1" applyBorder="1" applyAlignment="1">
      <alignment vertical="center"/>
    </xf>
    <xf numFmtId="0" fontId="0" fillId="13" borderId="3" xfId="0" applyFill="1" applyBorder="1" applyAlignment="1">
      <alignment vertical="center"/>
    </xf>
    <xf numFmtId="0" fontId="0" fillId="13" borderId="3" xfId="0" applyFill="1" applyBorder="1" applyAlignment="1">
      <alignment vertical="center" wrapText="1"/>
    </xf>
    <xf numFmtId="0" fontId="0" fillId="0" borderId="3" xfId="0" applyFill="1" applyBorder="1" applyAlignment="1">
      <alignment vertical="center"/>
    </xf>
    <xf numFmtId="0" fontId="0" fillId="0" borderId="3" xfId="0" applyFill="1" applyBorder="1" applyAlignment="1">
      <alignment horizontal="center" vertical="center"/>
    </xf>
    <xf numFmtId="0" fontId="0" fillId="3" borderId="3" xfId="0" applyFill="1" applyBorder="1" applyAlignment="1">
      <alignment horizontal="center" vertical="center"/>
    </xf>
    <xf numFmtId="0" fontId="0" fillId="0" borderId="5" xfId="0" applyFill="1" applyBorder="1" applyAlignment="1">
      <alignment horizontal="center" vertical="center"/>
    </xf>
    <xf numFmtId="0" fontId="0" fillId="9" borderId="7" xfId="0" applyFill="1" applyBorder="1" applyAlignment="1">
      <alignment horizontal="center" vertical="center"/>
    </xf>
    <xf numFmtId="0" fontId="24" fillId="0" borderId="27" xfId="0" applyFont="1" applyFill="1" applyBorder="1" applyAlignment="1">
      <alignment horizontal="center" vertical="center"/>
    </xf>
    <xf numFmtId="0" fontId="21" fillId="10" borderId="2" xfId="0" applyFont="1" applyFill="1" applyBorder="1" applyAlignment="1">
      <alignment horizontal="center" vertical="center"/>
    </xf>
    <xf numFmtId="0" fontId="21" fillId="10" borderId="3"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28"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3" xfId="0" applyFont="1" applyFill="1" applyBorder="1" applyAlignment="1">
      <alignment horizontal="center" vertical="center"/>
    </xf>
    <xf numFmtId="0" fontId="23" fillId="11" borderId="3" xfId="0" applyFont="1" applyFill="1" applyBorder="1" applyAlignment="1">
      <alignment horizontal="center" vertical="center"/>
    </xf>
    <xf numFmtId="0" fontId="23" fillId="11" borderId="28" xfId="0" applyFont="1" applyFill="1" applyBorder="1" applyAlignment="1">
      <alignment horizontal="center" vertical="center"/>
    </xf>
    <xf numFmtId="0" fontId="0" fillId="0" borderId="8" xfId="0" applyFill="1" applyBorder="1" applyAlignment="1">
      <alignment vertical="center"/>
    </xf>
    <xf numFmtId="0" fontId="0" fillId="0" borderId="17" xfId="0" applyFill="1" applyBorder="1"/>
    <xf numFmtId="0" fontId="0" fillId="0" borderId="18" xfId="0" applyFill="1" applyBorder="1" applyAlignment="1">
      <alignment wrapText="1"/>
    </xf>
    <xf numFmtId="0" fontId="0" fillId="0" borderId="20" xfId="0" applyFill="1" applyBorder="1"/>
    <xf numFmtId="0" fontId="0" fillId="0" borderId="1" xfId="0" applyFill="1" applyBorder="1" applyAlignment="1">
      <alignment wrapText="1"/>
    </xf>
    <xf numFmtId="0" fontId="0" fillId="0" borderId="22" xfId="0" applyFill="1" applyBorder="1"/>
    <xf numFmtId="0" fontId="0" fillId="0" borderId="23" xfId="0" applyFill="1" applyBorder="1" applyAlignment="1">
      <alignment wrapText="1"/>
    </xf>
    <xf numFmtId="0" fontId="0" fillId="3" borderId="0" xfId="0" applyFill="1" applyAlignment="1">
      <alignment horizontal="center"/>
    </xf>
    <xf numFmtId="0" fontId="0" fillId="9" borderId="0" xfId="0" applyFill="1" applyAlignment="1">
      <alignment horizontal="center"/>
    </xf>
    <xf numFmtId="0" fontId="21" fillId="0" borderId="0" xfId="0" applyFont="1" applyFill="1" applyAlignment="1">
      <alignment horizontal="center"/>
    </xf>
    <xf numFmtId="0" fontId="22" fillId="0" borderId="0" xfId="0" applyFont="1" applyFill="1" applyAlignment="1">
      <alignment horizontal="center"/>
    </xf>
    <xf numFmtId="0" fontId="23" fillId="3" borderId="0" xfId="0" applyFont="1" applyFill="1" applyAlignment="1">
      <alignment horizontal="center"/>
    </xf>
    <xf numFmtId="0" fontId="0" fillId="0" borderId="0" xfId="0" applyFill="1" applyAlignment="1">
      <alignment vertical="center"/>
    </xf>
    <xf numFmtId="0" fontId="0" fillId="0" borderId="9" xfId="0" applyFill="1" applyBorder="1" applyAlignment="1">
      <alignment vertical="center"/>
    </xf>
    <xf numFmtId="0" fontId="0" fillId="0" borderId="11" xfId="0" applyFill="1" applyBorder="1" applyAlignment="1">
      <alignment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3" borderId="18" xfId="0" applyFill="1" applyBorder="1" applyAlignment="1">
      <alignment horizontal="center" vertical="center"/>
    </xf>
    <xf numFmtId="2" fontId="0" fillId="0" borderId="42" xfId="0" applyNumberFormat="1" applyFill="1" applyBorder="1" applyAlignment="1">
      <alignment horizontal="center" vertical="center"/>
    </xf>
    <xf numFmtId="2" fontId="0" fillId="9" borderId="10" xfId="0" applyNumberFormat="1" applyFill="1" applyBorder="1" applyAlignment="1">
      <alignment horizontal="center" vertical="center"/>
    </xf>
    <xf numFmtId="1" fontId="25" fillId="0" borderId="43" xfId="0" applyNumberFormat="1" applyFont="1" applyFill="1" applyBorder="1" applyAlignment="1">
      <alignment horizontal="center" vertical="center"/>
    </xf>
    <xf numFmtId="0" fontId="26" fillId="10" borderId="17" xfId="0" applyFont="1" applyFill="1" applyBorder="1" applyAlignment="1">
      <alignment horizontal="center" vertical="center"/>
    </xf>
    <xf numFmtId="0" fontId="26" fillId="10" borderId="18"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27" fillId="11" borderId="18" xfId="0" applyFont="1" applyFill="1" applyBorder="1" applyAlignment="1">
      <alignment horizontal="center" vertical="center"/>
    </xf>
    <xf numFmtId="0" fontId="27" fillId="11" borderId="19" xfId="0" applyFont="1" applyFill="1" applyBorder="1" applyAlignment="1">
      <alignment horizontal="center" vertical="center"/>
    </xf>
    <xf numFmtId="0" fontId="0" fillId="0" borderId="0" xfId="0" applyFill="1" applyAlignment="1">
      <alignment horizontal="right" vertical="center"/>
    </xf>
    <xf numFmtId="0" fontId="0" fillId="15" borderId="12" xfId="0" applyFill="1" applyBorder="1"/>
    <xf numFmtId="0" fontId="0" fillId="15" borderId="13" xfId="0" applyFill="1" applyBorder="1"/>
    <xf numFmtId="0" fontId="0" fillId="15" borderId="20" xfId="0" applyFill="1" applyBorder="1" applyAlignment="1"/>
    <xf numFmtId="0" fontId="0" fillId="15" borderId="1" xfId="0" applyFill="1" applyBorder="1" applyAlignment="1"/>
    <xf numFmtId="0" fontId="0" fillId="15" borderId="33" xfId="0" applyFill="1" applyBorder="1" applyAlignment="1">
      <alignment horizontal="center"/>
    </xf>
    <xf numFmtId="9" fontId="0" fillId="15" borderId="45" xfId="1" applyFont="1" applyFill="1" applyBorder="1" applyAlignment="1">
      <alignment horizontal="center"/>
    </xf>
    <xf numFmtId="9" fontId="21" fillId="15" borderId="20" xfId="1" applyFont="1" applyFill="1" applyBorder="1" applyAlignment="1">
      <alignment horizontal="center"/>
    </xf>
    <xf numFmtId="9" fontId="21" fillId="15" borderId="1" xfId="1" applyFont="1" applyFill="1" applyBorder="1" applyAlignment="1">
      <alignment horizontal="center"/>
    </xf>
    <xf numFmtId="9" fontId="22" fillId="15" borderId="1" xfId="1" applyFont="1" applyFill="1" applyBorder="1" applyAlignment="1">
      <alignment horizontal="center"/>
    </xf>
    <xf numFmtId="9" fontId="22" fillId="15" borderId="21" xfId="1" applyFont="1" applyFill="1" applyBorder="1" applyAlignment="1">
      <alignment horizontal="center"/>
    </xf>
    <xf numFmtId="9" fontId="17" fillId="15" borderId="20" xfId="1" applyFont="1" applyFill="1" applyBorder="1" applyAlignment="1">
      <alignment horizontal="center"/>
    </xf>
    <xf numFmtId="9" fontId="17" fillId="15" borderId="1" xfId="1" applyFont="1" applyFill="1" applyBorder="1" applyAlignment="1">
      <alignment horizontal="center"/>
    </xf>
    <xf numFmtId="9" fontId="23" fillId="15" borderId="1" xfId="1" applyFont="1" applyFill="1" applyBorder="1" applyAlignment="1">
      <alignment horizontal="center"/>
    </xf>
    <xf numFmtId="9" fontId="23" fillId="15" borderId="21" xfId="1" applyFont="1" applyFill="1" applyBorder="1" applyAlignment="1">
      <alignment horizontal="center"/>
    </xf>
    <xf numFmtId="0" fontId="0" fillId="2" borderId="14" xfId="0" applyFill="1" applyBorder="1"/>
    <xf numFmtId="0" fontId="0" fillId="2" borderId="16" xfId="0" applyFill="1" applyBorder="1"/>
    <xf numFmtId="0" fontId="0" fillId="2" borderId="22" xfId="0" applyFill="1" applyBorder="1" applyAlignment="1">
      <alignment horizontal="center"/>
    </xf>
    <xf numFmtId="0" fontId="0" fillId="2" borderId="23" xfId="0" applyFill="1" applyBorder="1" applyAlignment="1">
      <alignment horizontal="center"/>
    </xf>
    <xf numFmtId="0" fontId="0" fillId="2" borderId="55" xfId="0" applyFill="1" applyBorder="1" applyAlignment="1">
      <alignment horizontal="center"/>
    </xf>
    <xf numFmtId="10" fontId="28" fillId="0" borderId="56" xfId="0" applyNumberFormat="1" applyFont="1" applyFill="1" applyBorder="1" applyAlignment="1">
      <alignment horizontal="center"/>
    </xf>
    <xf numFmtId="10" fontId="21" fillId="2" borderId="14" xfId="0" applyNumberFormat="1" applyFont="1" applyFill="1" applyBorder="1" applyAlignment="1">
      <alignment horizontal="left"/>
    </xf>
    <xf numFmtId="0" fontId="21" fillId="2" borderId="57" xfId="0" applyFont="1" applyFill="1" applyBorder="1" applyAlignment="1">
      <alignment horizontal="center"/>
    </xf>
    <xf numFmtId="10" fontId="22" fillId="0" borderId="55" xfId="0" applyNumberFormat="1" applyFont="1" applyFill="1" applyBorder="1" applyAlignment="1">
      <alignment horizontal="center"/>
    </xf>
    <xf numFmtId="0" fontId="22" fillId="0" borderId="16" xfId="0" applyFont="1" applyFill="1" applyBorder="1" applyAlignment="1">
      <alignment horizontal="center"/>
    </xf>
    <xf numFmtId="10" fontId="17" fillId="2" borderId="14" xfId="0" applyNumberFormat="1" applyFont="1" applyFill="1" applyBorder="1" applyAlignment="1">
      <alignment horizontal="center"/>
    </xf>
    <xf numFmtId="0" fontId="17" fillId="2" borderId="57" xfId="0" applyFont="1" applyFill="1" applyBorder="1" applyAlignment="1">
      <alignment horizontal="center"/>
    </xf>
    <xf numFmtId="10" fontId="23" fillId="0" borderId="55" xfId="0" applyNumberFormat="1" applyFont="1" applyFill="1" applyBorder="1" applyAlignment="1">
      <alignment horizontal="center"/>
    </xf>
    <xf numFmtId="0" fontId="23" fillId="0" borderId="16" xfId="0" applyFont="1" applyFill="1" applyBorder="1" applyAlignment="1">
      <alignment horizontal="center"/>
    </xf>
    <xf numFmtId="9" fontId="0" fillId="0" borderId="0" xfId="0" applyNumberFormat="1" applyFill="1"/>
    <xf numFmtId="0" fontId="1" fillId="3" borderId="0" xfId="0" applyFont="1" applyFill="1" applyAlignment="1">
      <alignment horizontal="center"/>
    </xf>
    <xf numFmtId="0" fontId="20" fillId="3" borderId="0" xfId="0" applyFont="1" applyFill="1" applyAlignment="1">
      <alignment horizontal="left"/>
    </xf>
    <xf numFmtId="0" fontId="0" fillId="0" borderId="59" xfId="0" applyBorder="1"/>
    <xf numFmtId="0" fontId="0" fillId="7" borderId="6" xfId="0" applyFill="1" applyBorder="1"/>
    <xf numFmtId="0" fontId="0" fillId="7" borderId="8" xfId="0" applyFill="1" applyBorder="1"/>
    <xf numFmtId="0" fontId="0" fillId="4" borderId="6" xfId="0" applyFill="1" applyBorder="1"/>
    <xf numFmtId="0" fontId="0" fillId="4" borderId="8" xfId="0" applyFill="1" applyBorder="1"/>
    <xf numFmtId="0" fontId="0" fillId="0" borderId="38" xfId="0" applyBorder="1"/>
    <xf numFmtId="0" fontId="0" fillId="0" borderId="60" xfId="0" applyBorder="1" applyAlignment="1">
      <alignment horizontal="center" vertical="center" wrapText="1"/>
    </xf>
    <xf numFmtId="0" fontId="0" fillId="7" borderId="30" xfId="0" applyFill="1" applyBorder="1" applyAlignment="1">
      <alignment horizontal="center" vertical="center" wrapText="1"/>
    </xf>
    <xf numFmtId="0" fontId="0" fillId="7" borderId="32" xfId="0"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4" fillId="16" borderId="43" xfId="0" applyFont="1" applyFill="1" applyBorder="1" applyAlignment="1">
      <alignment horizontal="center" vertical="center" wrapText="1"/>
    </xf>
    <xf numFmtId="0" fontId="0" fillId="17" borderId="6" xfId="0" applyFill="1" applyBorder="1" applyAlignment="1">
      <alignment horizontal="center" vertical="center" wrapText="1"/>
    </xf>
    <xf numFmtId="0" fontId="0" fillId="17" borderId="7" xfId="0" applyFill="1" applyBorder="1" applyAlignment="1">
      <alignment horizontal="center" vertical="center" wrapText="1"/>
    </xf>
    <xf numFmtId="0" fontId="2" fillId="12" borderId="2" xfId="0" applyFont="1" applyFill="1" applyBorder="1" applyAlignment="1">
      <alignment horizontal="center" vertical="center" wrapText="1"/>
    </xf>
    <xf numFmtId="0" fontId="0" fillId="12" borderId="28" xfId="0" applyFill="1" applyBorder="1" applyAlignment="1">
      <alignment horizontal="center" vertical="center" wrapText="1"/>
    </xf>
    <xf numFmtId="0" fontId="0" fillId="12" borderId="39" xfId="0" applyFill="1" applyBorder="1" applyAlignment="1">
      <alignment horizontal="center" vertical="center"/>
    </xf>
    <xf numFmtId="0" fontId="0" fillId="7" borderId="20" xfId="0" applyFill="1" applyBorder="1" applyAlignment="1">
      <alignment horizontal="center" vertical="center"/>
    </xf>
    <xf numFmtId="0" fontId="0" fillId="7" borderId="21" xfId="0" applyFill="1" applyBorder="1" applyAlignment="1">
      <alignment horizontal="center"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4" fillId="16" borderId="45" xfId="0" applyFont="1" applyFill="1" applyBorder="1" applyAlignment="1">
      <alignment horizontal="center" vertical="center"/>
    </xf>
    <xf numFmtId="0" fontId="0" fillId="17" borderId="35" xfId="0" applyFill="1" applyBorder="1" applyAlignment="1">
      <alignment horizontal="center" vertical="center"/>
    </xf>
    <xf numFmtId="0" fontId="0" fillId="17" borderId="40" xfId="0" applyFill="1" applyBorder="1" applyAlignment="1">
      <alignment horizontal="center" vertical="center"/>
    </xf>
    <xf numFmtId="0" fontId="0" fillId="12" borderId="61" xfId="0" applyFill="1" applyBorder="1" applyAlignment="1">
      <alignment horizontal="center" vertical="center"/>
    </xf>
    <xf numFmtId="0" fontId="0" fillId="12" borderId="47" xfId="0" applyFill="1" applyBorder="1" applyAlignment="1">
      <alignment horizontal="center" vertical="center"/>
    </xf>
    <xf numFmtId="0" fontId="0" fillId="12" borderId="62" xfId="0" applyFill="1" applyBorder="1" applyAlignment="1">
      <alignment horizontal="center"/>
    </xf>
    <xf numFmtId="0" fontId="0" fillId="7" borderId="22" xfId="0" applyFill="1" applyBorder="1" applyAlignment="1">
      <alignment horizontal="center"/>
    </xf>
    <xf numFmtId="0" fontId="0" fillId="7" borderId="24" xfId="0" applyFill="1" applyBorder="1" applyAlignment="1">
      <alignment horizontal="center"/>
    </xf>
    <xf numFmtId="0" fontId="10" fillId="4" borderId="22" xfId="0" applyFont="1" applyFill="1" applyBorder="1" applyAlignment="1">
      <alignment horizontal="center"/>
    </xf>
    <xf numFmtId="0" fontId="10" fillId="4" borderId="24" xfId="0" applyFont="1" applyFill="1" applyBorder="1" applyAlignment="1">
      <alignment horizontal="center"/>
    </xf>
    <xf numFmtId="0" fontId="14" fillId="16" borderId="56" xfId="0" applyFont="1" applyFill="1" applyBorder="1" applyAlignment="1">
      <alignment horizontal="center"/>
    </xf>
    <xf numFmtId="0" fontId="0" fillId="17" borderId="63" xfId="0" applyFill="1" applyBorder="1" applyAlignment="1">
      <alignment horizontal="center"/>
    </xf>
    <xf numFmtId="0" fontId="0" fillId="17" borderId="64" xfId="0" applyFill="1" applyBorder="1" applyAlignment="1">
      <alignment horizontal="center"/>
    </xf>
    <xf numFmtId="0" fontId="0" fillId="12" borderId="63" xfId="0" applyFont="1" applyFill="1" applyBorder="1" applyAlignment="1">
      <alignment horizontal="center"/>
    </xf>
    <xf numFmtId="0" fontId="2" fillId="12" borderId="58" xfId="0" applyFont="1" applyFill="1" applyBorder="1" applyAlignment="1">
      <alignment horizontal="center"/>
    </xf>
    <xf numFmtId="0" fontId="0" fillId="18" borderId="65" xfId="0" applyFill="1" applyBorder="1"/>
    <xf numFmtId="0" fontId="0" fillId="7" borderId="30" xfId="0" applyFill="1" applyBorder="1" applyAlignment="1">
      <alignment horizontal="center" vertical="center"/>
    </xf>
    <xf numFmtId="0" fontId="0" fillId="7" borderId="32" xfId="0" applyFill="1" applyBorder="1" applyAlignment="1">
      <alignment horizontal="center" vertical="center"/>
    </xf>
    <xf numFmtId="0" fontId="0" fillId="4" borderId="30" xfId="0" applyFill="1" applyBorder="1" applyAlignment="1">
      <alignment horizontal="center" vertical="center"/>
    </xf>
    <xf numFmtId="0" fontId="0" fillId="4" borderId="32" xfId="0" applyFill="1" applyBorder="1" applyAlignment="1">
      <alignment horizontal="center" vertical="center"/>
    </xf>
    <xf numFmtId="0" fontId="14" fillId="16" borderId="65" xfId="0" applyFont="1" applyFill="1" applyBorder="1" applyAlignment="1">
      <alignment horizontal="center" vertical="center"/>
    </xf>
    <xf numFmtId="0" fontId="0" fillId="17" borderId="30" xfId="0" applyFill="1" applyBorder="1" applyAlignment="1">
      <alignment horizontal="center" vertical="center"/>
    </xf>
    <xf numFmtId="10" fontId="0" fillId="17" borderId="32" xfId="1" applyNumberFormat="1" applyFont="1" applyFill="1" applyBorder="1" applyAlignment="1">
      <alignment horizontal="center" vertical="center"/>
    </xf>
    <xf numFmtId="0" fontId="0" fillId="18" borderId="30" xfId="0" applyFill="1" applyBorder="1" applyAlignment="1">
      <alignment horizontal="center" vertical="center"/>
    </xf>
    <xf numFmtId="0" fontId="0" fillId="18" borderId="32" xfId="0" applyFill="1" applyBorder="1" applyAlignment="1">
      <alignment horizontal="center"/>
    </xf>
    <xf numFmtId="0" fontId="0" fillId="0" borderId="45" xfId="0" applyBorder="1"/>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xf>
    <xf numFmtId="0" fontId="0" fillId="18" borderId="45" xfId="0" applyFill="1" applyBorder="1"/>
    <xf numFmtId="0" fontId="0" fillId="18" borderId="20" xfId="0" applyFill="1" applyBorder="1" applyAlignment="1">
      <alignment horizontal="center" vertical="center"/>
    </xf>
    <xf numFmtId="0" fontId="0" fillId="18" borderId="21" xfId="0" applyFill="1" applyBorder="1" applyAlignment="1">
      <alignment horizontal="center"/>
    </xf>
    <xf numFmtId="0" fontId="0" fillId="17" borderId="20" xfId="0" applyFill="1" applyBorder="1" applyAlignment="1">
      <alignment horizontal="center" vertical="center"/>
    </xf>
    <xf numFmtId="10" fontId="0" fillId="17" borderId="21" xfId="1" applyNumberFormat="1" applyFont="1" applyFill="1" applyBorder="1" applyAlignment="1">
      <alignment horizontal="center" vertical="center"/>
    </xf>
    <xf numFmtId="0" fontId="0" fillId="18" borderId="56" xfId="0" applyFill="1" applyBorder="1"/>
    <xf numFmtId="0" fontId="0" fillId="7" borderId="22" xfId="0" applyFill="1" applyBorder="1" applyAlignment="1">
      <alignment horizontal="center" vertical="center"/>
    </xf>
    <xf numFmtId="0" fontId="0" fillId="7" borderId="24" xfId="0" applyFill="1" applyBorder="1" applyAlignment="1">
      <alignment horizontal="center" vertical="center"/>
    </xf>
    <xf numFmtId="0" fontId="0" fillId="4" borderId="22" xfId="0" applyFill="1" applyBorder="1" applyAlignment="1">
      <alignment horizontal="center" vertical="center"/>
    </xf>
    <xf numFmtId="0" fontId="0" fillId="4" borderId="24" xfId="0" applyFill="1" applyBorder="1" applyAlignment="1">
      <alignment horizontal="center" vertical="center"/>
    </xf>
    <xf numFmtId="0" fontId="14" fillId="16" borderId="56" xfId="0" applyFont="1" applyFill="1" applyBorder="1" applyAlignment="1">
      <alignment horizontal="center" vertical="center"/>
    </xf>
    <xf numFmtId="0" fontId="0" fillId="0" borderId="66" xfId="0" applyFill="1" applyBorder="1" applyAlignment="1">
      <alignment horizontal="center" vertical="center"/>
    </xf>
    <xf numFmtId="10" fontId="0" fillId="0" borderId="64" xfId="1" applyNumberFormat="1" applyFont="1" applyFill="1" applyBorder="1" applyAlignment="1">
      <alignment horizontal="center" vertical="center"/>
    </xf>
    <xf numFmtId="0" fontId="0" fillId="0" borderId="66" xfId="0" applyBorder="1" applyAlignment="1">
      <alignment horizontal="center" vertical="center"/>
    </xf>
    <xf numFmtId="0" fontId="0" fillId="0" borderId="58" xfId="0"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28"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52"/>
  <sheetViews>
    <sheetView topLeftCell="A29" workbookViewId="0">
      <selection activeCell="B119" sqref="B119"/>
    </sheetView>
  </sheetViews>
  <sheetFormatPr defaultRowHeight="15" x14ac:dyDescent="0.25"/>
  <sheetData>
    <row r="1" spans="1:59" x14ac:dyDescent="0.25">
      <c r="A1" s="1"/>
      <c r="I1">
        <v>1</v>
      </c>
      <c r="J1">
        <v>2</v>
      </c>
      <c r="K1">
        <v>3</v>
      </c>
      <c r="L1">
        <v>4</v>
      </c>
      <c r="M1">
        <v>5</v>
      </c>
      <c r="N1">
        <v>6</v>
      </c>
      <c r="O1">
        <v>7</v>
      </c>
      <c r="P1">
        <v>8</v>
      </c>
      <c r="Q1">
        <v>9</v>
      </c>
      <c r="R1">
        <v>10</v>
      </c>
      <c r="S1">
        <v>11</v>
      </c>
      <c r="T1">
        <v>12</v>
      </c>
      <c r="U1">
        <v>13</v>
      </c>
      <c r="V1">
        <v>14</v>
      </c>
      <c r="W1">
        <v>15</v>
      </c>
      <c r="X1">
        <v>16</v>
      </c>
      <c r="Y1">
        <v>17</v>
      </c>
      <c r="Z1">
        <v>18</v>
      </c>
      <c r="AA1">
        <v>19</v>
      </c>
      <c r="AB1">
        <v>20</v>
      </c>
      <c r="AC1">
        <v>21</v>
      </c>
      <c r="AD1">
        <v>22</v>
      </c>
      <c r="AE1">
        <v>23</v>
      </c>
      <c r="AF1">
        <v>24</v>
      </c>
      <c r="AG1">
        <v>25</v>
      </c>
      <c r="AH1">
        <v>26</v>
      </c>
      <c r="AI1">
        <v>27</v>
      </c>
      <c r="AJ1">
        <v>28</v>
      </c>
      <c r="AK1">
        <v>29</v>
      </c>
      <c r="AL1">
        <v>30</v>
      </c>
      <c r="AM1">
        <v>31</v>
      </c>
      <c r="AN1">
        <v>32</v>
      </c>
      <c r="AO1">
        <v>33</v>
      </c>
      <c r="AP1">
        <v>34</v>
      </c>
      <c r="AQ1">
        <v>35</v>
      </c>
      <c r="AR1">
        <v>36</v>
      </c>
      <c r="AS1">
        <v>37</v>
      </c>
      <c r="AT1">
        <v>38</v>
      </c>
      <c r="AU1">
        <v>39</v>
      </c>
      <c r="AV1">
        <v>40</v>
      </c>
      <c r="AW1">
        <v>41</v>
      </c>
      <c r="AX1">
        <v>42</v>
      </c>
      <c r="AY1">
        <v>43</v>
      </c>
      <c r="AZ1">
        <v>44</v>
      </c>
      <c r="BA1">
        <v>45</v>
      </c>
    </row>
    <row r="2" spans="1:59" x14ac:dyDescent="0.25">
      <c r="A2" s="1" t="s">
        <v>80</v>
      </c>
      <c r="B2" t="s">
        <v>81</v>
      </c>
      <c r="C2" t="s">
        <v>82</v>
      </c>
      <c r="D2" t="s">
        <v>83</v>
      </c>
      <c r="E2" t="s">
        <v>84</v>
      </c>
      <c r="F2" t="s">
        <v>85</v>
      </c>
      <c r="G2" t="s">
        <v>86</v>
      </c>
      <c r="H2" t="s">
        <v>87</v>
      </c>
      <c r="I2" t="s">
        <v>5</v>
      </c>
      <c r="J2" t="s">
        <v>3</v>
      </c>
      <c r="K2" t="s">
        <v>6</v>
      </c>
      <c r="L2" t="s">
        <v>7</v>
      </c>
      <c r="M2" t="s">
        <v>8</v>
      </c>
      <c r="N2" t="s">
        <v>9</v>
      </c>
      <c r="O2" t="s">
        <v>10</v>
      </c>
      <c r="P2" t="s">
        <v>11</v>
      </c>
      <c r="Q2" t="s">
        <v>4</v>
      </c>
      <c r="R2" t="s">
        <v>12</v>
      </c>
      <c r="S2" t="s">
        <v>13</v>
      </c>
      <c r="T2" t="s">
        <v>14</v>
      </c>
      <c r="U2" t="s">
        <v>15</v>
      </c>
      <c r="V2" t="s">
        <v>16</v>
      </c>
      <c r="W2" t="s">
        <v>17</v>
      </c>
      <c r="X2" t="s">
        <v>18</v>
      </c>
      <c r="Y2" t="s">
        <v>19</v>
      </c>
      <c r="Z2" t="s">
        <v>20</v>
      </c>
      <c r="AA2" t="s">
        <v>21</v>
      </c>
      <c r="AB2" t="s">
        <v>22</v>
      </c>
      <c r="AC2" t="s">
        <v>23</v>
      </c>
      <c r="AD2" t="s">
        <v>24</v>
      </c>
      <c r="AE2" t="s">
        <v>25</v>
      </c>
      <c r="AF2" t="s">
        <v>26</v>
      </c>
      <c r="AG2" t="s">
        <v>27</v>
      </c>
      <c r="AH2" t="s">
        <v>28</v>
      </c>
      <c r="AI2" t="s">
        <v>29</v>
      </c>
      <c r="AJ2" t="s">
        <v>30</v>
      </c>
      <c r="AK2" t="s">
        <v>31</v>
      </c>
      <c r="AL2" t="s">
        <v>32</v>
      </c>
      <c r="AM2" t="s">
        <v>33</v>
      </c>
      <c r="AN2" t="s">
        <v>34</v>
      </c>
      <c r="AO2" t="s">
        <v>35</v>
      </c>
      <c r="AP2" t="s">
        <v>36</v>
      </c>
      <c r="AQ2" t="s">
        <v>37</v>
      </c>
      <c r="AR2" t="s">
        <v>38</v>
      </c>
      <c r="AS2" t="s">
        <v>39</v>
      </c>
      <c r="AT2" t="s">
        <v>40</v>
      </c>
      <c r="AU2" t="s">
        <v>41</v>
      </c>
      <c r="AV2" t="s">
        <v>42</v>
      </c>
      <c r="AW2" t="s">
        <v>43</v>
      </c>
      <c r="AX2" t="s">
        <v>44</v>
      </c>
      <c r="AY2" t="s">
        <v>45</v>
      </c>
      <c r="AZ2" t="s">
        <v>46</v>
      </c>
      <c r="BA2" t="s">
        <v>47</v>
      </c>
      <c r="BB2" t="s">
        <v>88</v>
      </c>
    </row>
    <row r="3" spans="1:59" x14ac:dyDescent="0.25">
      <c r="A3" s="2">
        <v>2</v>
      </c>
      <c r="B3" s="3" t="s">
        <v>89</v>
      </c>
      <c r="C3" s="3" t="s">
        <v>90</v>
      </c>
      <c r="D3" s="3">
        <v>248518</v>
      </c>
      <c r="E3" s="3" t="s">
        <v>91</v>
      </c>
      <c r="F3" s="3" t="s">
        <v>92</v>
      </c>
      <c r="G3" s="3" t="s">
        <v>93</v>
      </c>
      <c r="H3" s="3" t="s">
        <v>94</v>
      </c>
      <c r="I3" s="3">
        <v>3</v>
      </c>
      <c r="J3" s="3">
        <v>3</v>
      </c>
      <c r="K3" s="3">
        <v>3</v>
      </c>
      <c r="L3" s="3">
        <v>3</v>
      </c>
      <c r="M3" s="3">
        <v>3</v>
      </c>
      <c r="N3" s="3">
        <v>3</v>
      </c>
      <c r="O3" s="3">
        <v>3</v>
      </c>
      <c r="P3" s="3">
        <v>3</v>
      </c>
      <c r="Q3" s="3">
        <v>3</v>
      </c>
      <c r="R3" s="3">
        <v>3</v>
      </c>
      <c r="S3" s="3">
        <v>3</v>
      </c>
      <c r="T3" s="3">
        <v>3</v>
      </c>
      <c r="U3" s="3">
        <v>3</v>
      </c>
      <c r="V3" s="3">
        <v>3</v>
      </c>
      <c r="W3" s="3">
        <v>3</v>
      </c>
      <c r="X3" s="3">
        <v>4</v>
      </c>
      <c r="Y3" s="3">
        <v>3</v>
      </c>
      <c r="Z3" s="3">
        <v>3</v>
      </c>
      <c r="AA3" s="3">
        <v>3</v>
      </c>
      <c r="AB3" s="3">
        <v>3</v>
      </c>
      <c r="AC3" s="3">
        <v>3</v>
      </c>
      <c r="AD3" s="3">
        <v>3</v>
      </c>
      <c r="AE3" s="3">
        <v>3</v>
      </c>
      <c r="AF3" s="3">
        <v>3</v>
      </c>
      <c r="AG3" s="3">
        <v>3</v>
      </c>
      <c r="AH3" s="3">
        <v>2</v>
      </c>
      <c r="AI3" s="3">
        <v>3</v>
      </c>
      <c r="AJ3" s="3">
        <v>3</v>
      </c>
      <c r="AK3" s="3">
        <v>3</v>
      </c>
      <c r="AL3" s="3">
        <v>3</v>
      </c>
      <c r="AM3" s="3">
        <v>3</v>
      </c>
      <c r="AN3" s="3">
        <v>3</v>
      </c>
      <c r="AO3" s="3">
        <v>3</v>
      </c>
      <c r="AP3" s="3">
        <v>3</v>
      </c>
      <c r="AQ3" s="3">
        <v>3</v>
      </c>
      <c r="AR3" s="3">
        <v>3</v>
      </c>
      <c r="AS3" s="3">
        <v>3</v>
      </c>
      <c r="AT3" s="3">
        <v>3</v>
      </c>
      <c r="AU3" s="3">
        <v>3</v>
      </c>
      <c r="AV3" s="3">
        <v>3</v>
      </c>
      <c r="AW3" s="3">
        <v>3</v>
      </c>
      <c r="AX3" s="3">
        <v>3</v>
      </c>
      <c r="AY3" s="3">
        <v>3</v>
      </c>
      <c r="AZ3" s="3">
        <v>3</v>
      </c>
      <c r="BA3" s="3">
        <v>3</v>
      </c>
      <c r="BB3" s="3" t="s">
        <v>95</v>
      </c>
    </row>
    <row r="4" spans="1:59" x14ac:dyDescent="0.25">
      <c r="A4" s="2">
        <v>2</v>
      </c>
      <c r="B4" s="3" t="s">
        <v>96</v>
      </c>
      <c r="C4" s="3" t="s">
        <v>97</v>
      </c>
      <c r="D4" s="3">
        <v>251728</v>
      </c>
      <c r="E4" s="3" t="s">
        <v>98</v>
      </c>
      <c r="F4" s="3" t="s">
        <v>92</v>
      </c>
      <c r="G4" s="3" t="s">
        <v>93</v>
      </c>
      <c r="H4" s="3" t="s">
        <v>99</v>
      </c>
      <c r="I4" s="3">
        <v>3</v>
      </c>
      <c r="J4" s="3">
        <v>3</v>
      </c>
      <c r="K4" s="3">
        <v>3</v>
      </c>
      <c r="L4" s="3">
        <v>3</v>
      </c>
      <c r="M4" s="3">
        <v>4</v>
      </c>
      <c r="N4" s="3">
        <v>3</v>
      </c>
      <c r="O4" s="3">
        <v>3</v>
      </c>
      <c r="P4" s="3">
        <v>3</v>
      </c>
      <c r="Q4" s="3">
        <v>3</v>
      </c>
      <c r="R4" s="3">
        <v>3</v>
      </c>
      <c r="S4" s="3">
        <v>3</v>
      </c>
      <c r="T4" s="3">
        <v>4</v>
      </c>
      <c r="U4" s="3">
        <v>4</v>
      </c>
      <c r="V4" s="3">
        <v>3</v>
      </c>
      <c r="W4" s="3">
        <v>4</v>
      </c>
      <c r="X4" s="3">
        <v>4</v>
      </c>
      <c r="Y4" s="3">
        <v>4</v>
      </c>
      <c r="Z4" s="3">
        <v>3</v>
      </c>
      <c r="AA4" s="3">
        <v>4</v>
      </c>
      <c r="AB4" s="3">
        <v>4</v>
      </c>
      <c r="AC4" s="3">
        <v>4</v>
      </c>
      <c r="AD4" s="3">
        <v>4</v>
      </c>
      <c r="AE4" s="3">
        <v>4</v>
      </c>
      <c r="AF4" s="3">
        <v>4</v>
      </c>
      <c r="AG4" s="3">
        <v>4</v>
      </c>
      <c r="AH4" s="3">
        <v>4</v>
      </c>
      <c r="AI4" s="3">
        <v>3</v>
      </c>
      <c r="AJ4" s="3">
        <v>4</v>
      </c>
      <c r="AK4" s="3">
        <v>4</v>
      </c>
      <c r="AL4" s="3">
        <v>4</v>
      </c>
      <c r="AM4" s="3">
        <v>4</v>
      </c>
      <c r="AN4" s="3">
        <v>2</v>
      </c>
      <c r="AO4" s="3">
        <v>4</v>
      </c>
      <c r="AP4" s="3">
        <v>3</v>
      </c>
      <c r="AQ4" s="3">
        <v>3</v>
      </c>
      <c r="AR4" s="3">
        <v>3</v>
      </c>
      <c r="AS4" s="3">
        <v>4</v>
      </c>
      <c r="AT4" s="3">
        <v>4</v>
      </c>
      <c r="AU4" s="3">
        <v>3</v>
      </c>
      <c r="AV4" s="3">
        <v>2</v>
      </c>
      <c r="AW4" s="3">
        <v>4</v>
      </c>
      <c r="AX4" s="3">
        <v>3</v>
      </c>
      <c r="AY4" s="3">
        <v>3</v>
      </c>
      <c r="AZ4" s="3">
        <v>3</v>
      </c>
      <c r="BA4" s="3">
        <v>4</v>
      </c>
      <c r="BB4" s="3"/>
    </row>
    <row r="5" spans="1:59" x14ac:dyDescent="0.25">
      <c r="A5" s="2">
        <v>2</v>
      </c>
      <c r="B5" s="3" t="s">
        <v>100</v>
      </c>
      <c r="C5" s="3" t="s">
        <v>101</v>
      </c>
      <c r="D5" s="3">
        <v>249767</v>
      </c>
      <c r="E5" s="3" t="s">
        <v>102</v>
      </c>
      <c r="F5" s="3" t="s">
        <v>103</v>
      </c>
      <c r="G5" s="3" t="s">
        <v>93</v>
      </c>
      <c r="H5" s="3" t="s">
        <v>104</v>
      </c>
      <c r="I5" s="3">
        <v>3</v>
      </c>
      <c r="J5" s="3">
        <v>2</v>
      </c>
      <c r="K5" s="3">
        <v>3</v>
      </c>
      <c r="L5" s="3">
        <v>3</v>
      </c>
      <c r="M5" s="3">
        <v>4</v>
      </c>
      <c r="N5" s="3">
        <v>1</v>
      </c>
      <c r="O5" s="3">
        <v>3</v>
      </c>
      <c r="P5" s="3">
        <v>3</v>
      </c>
      <c r="Q5" s="3" t="s">
        <v>105</v>
      </c>
      <c r="R5" s="3" t="s">
        <v>105</v>
      </c>
      <c r="S5" s="3">
        <v>3</v>
      </c>
      <c r="T5" s="3">
        <v>3</v>
      </c>
      <c r="U5" s="3">
        <v>3</v>
      </c>
      <c r="V5" s="3">
        <v>3</v>
      </c>
      <c r="W5" s="3">
        <v>3</v>
      </c>
      <c r="X5" s="3">
        <v>3</v>
      </c>
      <c r="Y5" s="3">
        <v>2</v>
      </c>
      <c r="Z5" s="3">
        <v>2</v>
      </c>
      <c r="AA5" s="3">
        <v>3</v>
      </c>
      <c r="AB5" s="3">
        <v>3</v>
      </c>
      <c r="AC5" s="3">
        <v>3</v>
      </c>
      <c r="AD5" s="3">
        <v>3</v>
      </c>
      <c r="AE5" s="3">
        <v>3</v>
      </c>
      <c r="AF5" s="3">
        <v>2</v>
      </c>
      <c r="AG5" s="3">
        <v>2</v>
      </c>
      <c r="AH5" s="3">
        <v>3</v>
      </c>
      <c r="AI5" s="3">
        <v>3</v>
      </c>
      <c r="AJ5" s="3">
        <v>3</v>
      </c>
      <c r="AK5" s="3">
        <v>3</v>
      </c>
      <c r="AL5" s="3">
        <v>3</v>
      </c>
      <c r="AM5" s="3">
        <v>3</v>
      </c>
      <c r="AN5" s="3">
        <v>2</v>
      </c>
      <c r="AO5" s="3">
        <v>3</v>
      </c>
      <c r="AP5" s="3">
        <v>4</v>
      </c>
      <c r="AQ5" s="3">
        <v>3</v>
      </c>
      <c r="AR5" s="3">
        <v>3</v>
      </c>
      <c r="AS5" s="3">
        <v>2</v>
      </c>
      <c r="AT5" s="3">
        <v>2</v>
      </c>
      <c r="AU5" s="3">
        <v>2</v>
      </c>
      <c r="AV5" s="3">
        <v>2</v>
      </c>
      <c r="AW5" s="3">
        <v>2</v>
      </c>
      <c r="AX5" s="3">
        <v>2</v>
      </c>
      <c r="AY5" s="3">
        <v>2</v>
      </c>
      <c r="AZ5" s="3">
        <v>2</v>
      </c>
      <c r="BA5" s="3">
        <v>3</v>
      </c>
      <c r="BB5" s="3"/>
    </row>
    <row r="6" spans="1:59" x14ac:dyDescent="0.25">
      <c r="A6" s="2">
        <v>2</v>
      </c>
      <c r="B6" s="3" t="s">
        <v>106</v>
      </c>
      <c r="C6" s="3" t="s">
        <v>107</v>
      </c>
      <c r="D6" s="3">
        <v>251502</v>
      </c>
      <c r="E6" s="3" t="s">
        <v>102</v>
      </c>
      <c r="F6" s="3" t="s">
        <v>92</v>
      </c>
      <c r="G6" s="3" t="s">
        <v>93</v>
      </c>
      <c r="H6" s="3" t="s">
        <v>108</v>
      </c>
      <c r="I6" s="3">
        <v>4</v>
      </c>
      <c r="J6" s="3">
        <v>4</v>
      </c>
      <c r="K6" s="3">
        <v>3</v>
      </c>
      <c r="L6" s="3">
        <v>3</v>
      </c>
      <c r="M6" s="3">
        <v>1</v>
      </c>
      <c r="N6" s="3">
        <v>3</v>
      </c>
      <c r="O6" s="3">
        <v>3</v>
      </c>
      <c r="P6" s="3">
        <v>4</v>
      </c>
      <c r="Q6" s="3">
        <v>3</v>
      </c>
      <c r="R6" s="3">
        <v>3</v>
      </c>
      <c r="S6" s="3">
        <v>4</v>
      </c>
      <c r="T6" s="3">
        <v>4</v>
      </c>
      <c r="U6" s="3">
        <v>4</v>
      </c>
      <c r="V6" s="3">
        <v>4</v>
      </c>
      <c r="W6" s="3">
        <v>4</v>
      </c>
      <c r="X6" s="3">
        <v>4</v>
      </c>
      <c r="Y6" s="3">
        <v>3</v>
      </c>
      <c r="Z6" s="3">
        <v>3</v>
      </c>
      <c r="AA6" s="3">
        <v>3</v>
      </c>
      <c r="AB6" s="3">
        <v>3</v>
      </c>
      <c r="AC6" s="3">
        <v>4</v>
      </c>
      <c r="AD6" s="3">
        <v>4</v>
      </c>
      <c r="AE6" s="3">
        <v>4</v>
      </c>
      <c r="AF6" s="3">
        <v>4</v>
      </c>
      <c r="AG6" s="3">
        <v>4</v>
      </c>
      <c r="AH6" s="3">
        <v>4</v>
      </c>
      <c r="AI6" s="3">
        <v>4</v>
      </c>
      <c r="AJ6" s="3">
        <v>4</v>
      </c>
      <c r="AK6" s="3">
        <v>4</v>
      </c>
      <c r="AL6" s="3">
        <v>4</v>
      </c>
      <c r="AM6" s="3">
        <v>3</v>
      </c>
      <c r="AN6" s="3" t="s">
        <v>105</v>
      </c>
      <c r="AO6" s="3" t="s">
        <v>105</v>
      </c>
      <c r="AP6" s="3" t="s">
        <v>105</v>
      </c>
      <c r="AQ6" s="3" t="s">
        <v>105</v>
      </c>
      <c r="AR6" s="3" t="s">
        <v>105</v>
      </c>
      <c r="AS6" s="3">
        <v>4</v>
      </c>
      <c r="AT6" s="3">
        <v>2</v>
      </c>
      <c r="AU6" s="3">
        <v>4</v>
      </c>
      <c r="AV6" s="3">
        <v>4</v>
      </c>
      <c r="AW6" s="3">
        <v>4</v>
      </c>
      <c r="AX6" s="3">
        <v>4</v>
      </c>
      <c r="AY6" s="3">
        <v>4</v>
      </c>
      <c r="AZ6" s="3">
        <v>4</v>
      </c>
      <c r="BA6" s="3">
        <v>4</v>
      </c>
      <c r="BB6" s="3"/>
    </row>
    <row r="7" spans="1:59" x14ac:dyDescent="0.25">
      <c r="A7" s="2">
        <v>2</v>
      </c>
      <c r="B7" s="3" t="s">
        <v>109</v>
      </c>
      <c r="C7" s="3" t="s">
        <v>110</v>
      </c>
      <c r="D7" s="3">
        <v>250025</v>
      </c>
      <c r="E7" s="3" t="s">
        <v>102</v>
      </c>
      <c r="F7" s="3" t="s">
        <v>92</v>
      </c>
      <c r="G7" s="3" t="s">
        <v>111</v>
      </c>
      <c r="H7" s="3" t="s">
        <v>112</v>
      </c>
      <c r="I7" s="3">
        <v>3</v>
      </c>
      <c r="J7" s="3">
        <v>3</v>
      </c>
      <c r="K7" s="3">
        <v>3</v>
      </c>
      <c r="L7" s="3">
        <v>3</v>
      </c>
      <c r="M7" s="3">
        <v>3</v>
      </c>
      <c r="N7" s="3">
        <v>2</v>
      </c>
      <c r="O7" s="3">
        <v>2</v>
      </c>
      <c r="P7" s="3">
        <v>3</v>
      </c>
      <c r="Q7" s="3">
        <v>3</v>
      </c>
      <c r="R7" s="3">
        <v>3</v>
      </c>
      <c r="S7" s="3" t="s">
        <v>105</v>
      </c>
      <c r="T7" s="3">
        <v>3</v>
      </c>
      <c r="U7" s="3">
        <v>3</v>
      </c>
      <c r="V7" s="3">
        <v>3</v>
      </c>
      <c r="W7" s="3">
        <v>3</v>
      </c>
      <c r="X7" s="3" t="s">
        <v>105</v>
      </c>
      <c r="Y7" s="3">
        <v>3</v>
      </c>
      <c r="Z7" s="3">
        <v>3</v>
      </c>
      <c r="AA7" s="3">
        <v>3</v>
      </c>
      <c r="AB7" s="3">
        <v>3</v>
      </c>
      <c r="AC7" s="3">
        <v>4</v>
      </c>
      <c r="AD7" s="3">
        <v>4</v>
      </c>
      <c r="AE7" s="3">
        <v>3</v>
      </c>
      <c r="AF7" s="3">
        <v>3</v>
      </c>
      <c r="AG7" s="3">
        <v>3</v>
      </c>
      <c r="AH7" s="3">
        <v>4</v>
      </c>
      <c r="AI7" s="3">
        <v>4</v>
      </c>
      <c r="AJ7" s="3">
        <v>3</v>
      </c>
      <c r="AK7" s="3">
        <v>4</v>
      </c>
      <c r="AL7" s="3">
        <v>4</v>
      </c>
      <c r="AM7" s="3">
        <v>3</v>
      </c>
      <c r="AN7" s="3">
        <v>2</v>
      </c>
      <c r="AO7" s="3">
        <v>2</v>
      </c>
      <c r="AP7" s="3">
        <v>1</v>
      </c>
      <c r="AQ7" s="3">
        <v>1</v>
      </c>
      <c r="AR7" s="3">
        <v>2</v>
      </c>
      <c r="AS7" s="3">
        <v>2</v>
      </c>
      <c r="AT7" s="3">
        <v>2</v>
      </c>
      <c r="AU7" s="3">
        <v>3</v>
      </c>
      <c r="AV7" s="3">
        <v>2</v>
      </c>
      <c r="AW7" s="3">
        <v>3</v>
      </c>
      <c r="AX7" s="3">
        <v>3</v>
      </c>
      <c r="AY7" s="3">
        <v>3</v>
      </c>
      <c r="AZ7" s="3">
        <v>3</v>
      </c>
      <c r="BA7" s="3">
        <v>4</v>
      </c>
      <c r="BB7" s="3" t="s">
        <v>113</v>
      </c>
    </row>
    <row r="8" spans="1:59" x14ac:dyDescent="0.25">
      <c r="A8" s="2">
        <v>2</v>
      </c>
      <c r="B8" s="3" t="s">
        <v>114</v>
      </c>
      <c r="C8" s="3" t="s">
        <v>115</v>
      </c>
      <c r="D8" s="3">
        <v>249538</v>
      </c>
      <c r="E8" s="3" t="s">
        <v>102</v>
      </c>
      <c r="F8" s="3" t="s">
        <v>92</v>
      </c>
      <c r="G8" s="3" t="s">
        <v>116</v>
      </c>
      <c r="H8" s="3" t="s">
        <v>94</v>
      </c>
      <c r="I8" s="3">
        <v>3</v>
      </c>
      <c r="J8" s="3">
        <v>1</v>
      </c>
      <c r="K8" s="3" t="s">
        <v>105</v>
      </c>
      <c r="L8" s="3" t="s">
        <v>105</v>
      </c>
      <c r="M8" s="3">
        <v>4</v>
      </c>
      <c r="N8" s="3">
        <v>3</v>
      </c>
      <c r="O8" s="3">
        <v>1</v>
      </c>
      <c r="P8" s="3">
        <v>3</v>
      </c>
      <c r="Q8" s="3">
        <v>2</v>
      </c>
      <c r="R8" s="3">
        <v>2</v>
      </c>
      <c r="S8" s="3" t="s">
        <v>105</v>
      </c>
      <c r="T8" s="3">
        <v>3</v>
      </c>
      <c r="U8" s="3">
        <v>2</v>
      </c>
      <c r="V8" s="3">
        <v>1</v>
      </c>
      <c r="W8" s="3">
        <v>2</v>
      </c>
      <c r="X8" s="3">
        <v>1</v>
      </c>
      <c r="Y8" s="3">
        <v>2</v>
      </c>
      <c r="Z8" s="3">
        <v>3</v>
      </c>
      <c r="AA8" s="3">
        <v>2</v>
      </c>
      <c r="AB8" s="3" t="s">
        <v>105</v>
      </c>
      <c r="AC8" s="3">
        <v>2</v>
      </c>
      <c r="AD8" s="3">
        <v>1</v>
      </c>
      <c r="AE8" s="3">
        <v>1</v>
      </c>
      <c r="AF8" s="3">
        <v>2</v>
      </c>
      <c r="AG8" s="3">
        <v>1</v>
      </c>
      <c r="AH8" s="3">
        <v>2</v>
      </c>
      <c r="AI8" s="3">
        <v>1</v>
      </c>
      <c r="AJ8" s="3">
        <v>1</v>
      </c>
      <c r="AK8" s="3">
        <v>2</v>
      </c>
      <c r="AL8" s="3">
        <v>4</v>
      </c>
      <c r="AM8" s="3">
        <v>3</v>
      </c>
      <c r="AN8" s="3">
        <v>2</v>
      </c>
      <c r="AO8" s="3">
        <v>3</v>
      </c>
      <c r="AP8" s="3">
        <v>4</v>
      </c>
      <c r="AQ8" s="3">
        <v>4</v>
      </c>
      <c r="AR8" s="3">
        <v>1</v>
      </c>
      <c r="AS8" s="3">
        <v>3</v>
      </c>
      <c r="AT8" s="3">
        <v>4</v>
      </c>
      <c r="AU8" s="3">
        <v>1</v>
      </c>
      <c r="AV8" s="3">
        <v>1</v>
      </c>
      <c r="AW8" s="3">
        <v>4</v>
      </c>
      <c r="AX8" s="3">
        <v>4</v>
      </c>
      <c r="AY8" s="3">
        <v>1</v>
      </c>
      <c r="AZ8" s="3">
        <v>1</v>
      </c>
      <c r="BA8" s="3">
        <v>3</v>
      </c>
      <c r="BB8" s="3"/>
      <c r="BC8" s="3"/>
      <c r="BD8" s="3"/>
      <c r="BE8" s="3"/>
      <c r="BF8" s="3"/>
      <c r="BG8" s="3"/>
    </row>
    <row r="9" spans="1:59" x14ac:dyDescent="0.25">
      <c r="A9" s="2">
        <v>2</v>
      </c>
      <c r="B9" s="3" t="s">
        <v>117</v>
      </c>
      <c r="C9" s="3" t="s">
        <v>118</v>
      </c>
      <c r="D9" s="3">
        <v>251706</v>
      </c>
      <c r="E9" s="3" t="s">
        <v>102</v>
      </c>
      <c r="F9" s="3" t="s">
        <v>103</v>
      </c>
      <c r="G9" s="3" t="s">
        <v>119</v>
      </c>
      <c r="H9" s="3" t="s">
        <v>120</v>
      </c>
      <c r="I9" s="3">
        <v>4</v>
      </c>
      <c r="J9" s="3">
        <v>3</v>
      </c>
      <c r="K9" s="3">
        <v>3</v>
      </c>
      <c r="L9" s="3">
        <v>3</v>
      </c>
      <c r="M9" s="3">
        <v>4</v>
      </c>
      <c r="N9" s="3">
        <v>4</v>
      </c>
      <c r="O9" s="3">
        <v>2</v>
      </c>
      <c r="P9" s="3">
        <v>2</v>
      </c>
      <c r="Q9" s="3">
        <v>3</v>
      </c>
      <c r="R9" s="3">
        <v>3</v>
      </c>
      <c r="S9" s="3">
        <v>3</v>
      </c>
      <c r="T9" s="3">
        <v>3</v>
      </c>
      <c r="U9" s="3">
        <v>2</v>
      </c>
      <c r="V9" s="3">
        <v>2</v>
      </c>
      <c r="W9" s="3">
        <v>1</v>
      </c>
      <c r="X9" s="3">
        <v>1</v>
      </c>
      <c r="Y9" s="3">
        <v>2</v>
      </c>
      <c r="Z9" s="3">
        <v>3</v>
      </c>
      <c r="AA9" s="3">
        <v>2</v>
      </c>
      <c r="AB9" s="3">
        <v>1</v>
      </c>
      <c r="AC9" s="3">
        <v>3</v>
      </c>
      <c r="AD9" s="3">
        <v>3</v>
      </c>
      <c r="AE9" s="3">
        <v>3</v>
      </c>
      <c r="AF9" s="3">
        <v>3</v>
      </c>
      <c r="AG9" s="3">
        <v>3</v>
      </c>
      <c r="AH9" s="3">
        <v>3</v>
      </c>
      <c r="AI9" s="3">
        <v>3</v>
      </c>
      <c r="AJ9" s="3">
        <v>4</v>
      </c>
      <c r="AK9" s="3">
        <v>3</v>
      </c>
      <c r="AL9" s="3">
        <v>3</v>
      </c>
      <c r="AM9" s="3">
        <v>2</v>
      </c>
      <c r="AN9" s="3">
        <v>2</v>
      </c>
      <c r="AO9" s="3">
        <v>3</v>
      </c>
      <c r="AP9" s="3">
        <v>4</v>
      </c>
      <c r="AQ9" s="3">
        <v>3</v>
      </c>
      <c r="AR9" s="3">
        <v>1</v>
      </c>
      <c r="AS9" s="3">
        <v>2</v>
      </c>
      <c r="AT9" s="3">
        <v>2</v>
      </c>
      <c r="AU9" s="3">
        <v>3</v>
      </c>
      <c r="AV9" s="3">
        <v>1</v>
      </c>
      <c r="AW9" s="3">
        <v>3</v>
      </c>
      <c r="AX9" s="3">
        <v>3</v>
      </c>
      <c r="AY9" s="3">
        <v>3</v>
      </c>
      <c r="AZ9" s="3">
        <v>3</v>
      </c>
      <c r="BA9" s="3">
        <v>4</v>
      </c>
      <c r="BB9" s="3"/>
    </row>
    <row r="10" spans="1:59" x14ac:dyDescent="0.25">
      <c r="A10" s="2">
        <v>2</v>
      </c>
      <c r="B10" s="3" t="s">
        <v>121</v>
      </c>
      <c r="C10" s="3" t="s">
        <v>122</v>
      </c>
      <c r="D10" s="3">
        <v>217549</v>
      </c>
      <c r="E10" s="3" t="s">
        <v>102</v>
      </c>
      <c r="F10" s="3" t="s">
        <v>103</v>
      </c>
      <c r="G10" s="3" t="s">
        <v>119</v>
      </c>
      <c r="H10" s="3" t="s">
        <v>123</v>
      </c>
      <c r="I10" s="3">
        <v>2</v>
      </c>
      <c r="J10" s="3">
        <v>1</v>
      </c>
      <c r="K10" s="3">
        <v>3</v>
      </c>
      <c r="L10" s="3">
        <v>3</v>
      </c>
      <c r="M10" s="3">
        <v>4</v>
      </c>
      <c r="N10" s="3">
        <v>3</v>
      </c>
      <c r="O10" s="3">
        <v>2</v>
      </c>
      <c r="P10" s="3">
        <v>2</v>
      </c>
      <c r="Q10" s="3">
        <v>1</v>
      </c>
      <c r="R10" s="3">
        <v>1</v>
      </c>
      <c r="S10" s="3">
        <v>2</v>
      </c>
      <c r="T10" s="3">
        <v>3</v>
      </c>
      <c r="U10" s="3">
        <v>3</v>
      </c>
      <c r="V10" s="3">
        <v>2</v>
      </c>
      <c r="W10" s="3">
        <v>3</v>
      </c>
      <c r="X10" s="3">
        <v>3</v>
      </c>
      <c r="Y10" s="3">
        <v>3</v>
      </c>
      <c r="Z10" s="3">
        <v>4</v>
      </c>
      <c r="AA10" s="3">
        <v>4</v>
      </c>
      <c r="AB10" s="3">
        <v>4</v>
      </c>
      <c r="AC10" s="3">
        <v>4</v>
      </c>
      <c r="AD10" s="3">
        <v>4</v>
      </c>
      <c r="AE10" s="3">
        <v>3</v>
      </c>
      <c r="AF10" s="3">
        <v>2</v>
      </c>
      <c r="AG10" s="3">
        <v>1</v>
      </c>
      <c r="AH10" s="3">
        <v>2</v>
      </c>
      <c r="AI10" s="3">
        <v>3</v>
      </c>
      <c r="AJ10" s="3">
        <v>2</v>
      </c>
      <c r="AK10" s="3">
        <v>3</v>
      </c>
      <c r="AL10" s="3">
        <v>3</v>
      </c>
      <c r="AM10" s="3">
        <v>3</v>
      </c>
      <c r="AN10" s="3">
        <v>2</v>
      </c>
      <c r="AO10" s="3">
        <v>3</v>
      </c>
      <c r="AP10" s="3">
        <v>2</v>
      </c>
      <c r="AQ10" s="3">
        <v>2</v>
      </c>
      <c r="AR10" s="3">
        <v>2</v>
      </c>
      <c r="AS10" s="3">
        <v>2</v>
      </c>
      <c r="AT10" s="3">
        <v>2</v>
      </c>
      <c r="AU10" s="3">
        <v>2</v>
      </c>
      <c r="AV10" s="3">
        <v>2</v>
      </c>
      <c r="AW10" s="3">
        <v>1</v>
      </c>
      <c r="AX10" s="3">
        <v>1</v>
      </c>
      <c r="AY10" s="3">
        <v>3</v>
      </c>
      <c r="AZ10" s="3">
        <v>3</v>
      </c>
      <c r="BA10" s="3">
        <v>3</v>
      </c>
      <c r="BB10" s="3" t="s">
        <v>124</v>
      </c>
    </row>
    <row r="11" spans="1:59" x14ac:dyDescent="0.25">
      <c r="A11" s="2">
        <v>2</v>
      </c>
      <c r="B11" s="3" t="s">
        <v>125</v>
      </c>
      <c r="C11" s="3" t="s">
        <v>126</v>
      </c>
      <c r="D11" s="3">
        <v>241503</v>
      </c>
      <c r="E11" s="3" t="s">
        <v>102</v>
      </c>
      <c r="F11" s="3" t="s">
        <v>92</v>
      </c>
      <c r="G11" s="3" t="s">
        <v>119</v>
      </c>
      <c r="H11" s="3" t="s">
        <v>127</v>
      </c>
      <c r="I11" s="3">
        <v>4</v>
      </c>
      <c r="J11" s="3">
        <v>3</v>
      </c>
      <c r="K11" s="3">
        <v>4</v>
      </c>
      <c r="L11" s="3">
        <v>3</v>
      </c>
      <c r="M11" s="3">
        <v>3</v>
      </c>
      <c r="N11" s="3">
        <v>3</v>
      </c>
      <c r="O11" s="3">
        <v>3</v>
      </c>
      <c r="P11" s="3">
        <v>3</v>
      </c>
      <c r="Q11" s="3">
        <v>3</v>
      </c>
      <c r="R11" s="3">
        <v>3</v>
      </c>
      <c r="S11" s="3">
        <v>3</v>
      </c>
      <c r="T11" s="3">
        <v>3</v>
      </c>
      <c r="U11" s="3">
        <v>3</v>
      </c>
      <c r="V11" s="3">
        <v>3</v>
      </c>
      <c r="W11" s="3">
        <v>3</v>
      </c>
      <c r="X11" s="3">
        <v>3</v>
      </c>
      <c r="Y11" s="3">
        <v>3</v>
      </c>
      <c r="Z11" s="3">
        <v>3</v>
      </c>
      <c r="AA11" s="3">
        <v>2</v>
      </c>
      <c r="AB11" s="3">
        <v>3</v>
      </c>
      <c r="AC11" s="3">
        <v>4</v>
      </c>
      <c r="AD11" s="3">
        <v>4</v>
      </c>
      <c r="AE11" s="3">
        <v>4</v>
      </c>
      <c r="AF11" s="3">
        <v>4</v>
      </c>
      <c r="AG11" s="3">
        <v>4</v>
      </c>
      <c r="AH11" s="3">
        <v>4</v>
      </c>
      <c r="AI11" s="3">
        <v>3</v>
      </c>
      <c r="AJ11" s="3">
        <v>4</v>
      </c>
      <c r="AK11" s="3">
        <v>4</v>
      </c>
      <c r="AL11" s="3">
        <v>3</v>
      </c>
      <c r="AM11" s="3">
        <v>4</v>
      </c>
      <c r="AN11" s="3">
        <v>4</v>
      </c>
      <c r="AO11" s="3">
        <v>4</v>
      </c>
      <c r="AP11" s="3">
        <v>4</v>
      </c>
      <c r="AQ11" s="3">
        <v>4</v>
      </c>
      <c r="AR11" s="3">
        <v>2</v>
      </c>
      <c r="AS11" s="3">
        <v>2</v>
      </c>
      <c r="AT11" s="3">
        <v>2</v>
      </c>
      <c r="AU11" s="3">
        <v>2</v>
      </c>
      <c r="AV11" s="3">
        <v>2</v>
      </c>
      <c r="AW11" s="3">
        <v>3</v>
      </c>
      <c r="AX11" s="3">
        <v>3</v>
      </c>
      <c r="AY11" s="3">
        <v>3</v>
      </c>
      <c r="AZ11" s="3">
        <v>3</v>
      </c>
      <c r="BA11" s="3">
        <v>3</v>
      </c>
      <c r="BB11" s="3"/>
    </row>
    <row r="12" spans="1:59" x14ac:dyDescent="0.25">
      <c r="A12" s="2">
        <v>2</v>
      </c>
      <c r="B12" s="3" t="s">
        <v>128</v>
      </c>
      <c r="C12" s="3" t="s">
        <v>129</v>
      </c>
      <c r="D12" s="3">
        <v>249202</v>
      </c>
      <c r="E12" s="3" t="s">
        <v>102</v>
      </c>
      <c r="F12" s="3" t="s">
        <v>92</v>
      </c>
      <c r="G12" s="3" t="s">
        <v>119</v>
      </c>
      <c r="H12" s="3" t="s">
        <v>130</v>
      </c>
      <c r="I12" s="3">
        <v>4</v>
      </c>
      <c r="J12" s="3">
        <v>4</v>
      </c>
      <c r="K12" s="3">
        <v>3</v>
      </c>
      <c r="L12" s="3">
        <v>4</v>
      </c>
      <c r="M12" s="3">
        <v>3</v>
      </c>
      <c r="N12" s="3">
        <v>3</v>
      </c>
      <c r="O12" s="3">
        <v>4</v>
      </c>
      <c r="P12" s="3">
        <v>4</v>
      </c>
      <c r="Q12" s="3">
        <v>4</v>
      </c>
      <c r="R12" s="3">
        <v>4</v>
      </c>
      <c r="S12" s="3">
        <v>4</v>
      </c>
      <c r="T12" s="3">
        <v>4</v>
      </c>
      <c r="U12" s="3">
        <v>4</v>
      </c>
      <c r="V12" s="3">
        <v>4</v>
      </c>
      <c r="W12" s="3">
        <v>4</v>
      </c>
      <c r="X12" s="3">
        <v>4</v>
      </c>
      <c r="Y12" s="3">
        <v>4</v>
      </c>
      <c r="Z12" s="3">
        <v>4</v>
      </c>
      <c r="AA12" s="3">
        <v>4</v>
      </c>
      <c r="AB12" s="3">
        <v>4</v>
      </c>
      <c r="AC12" s="3">
        <v>4</v>
      </c>
      <c r="AD12" s="3">
        <v>4</v>
      </c>
      <c r="AE12" s="3">
        <v>4</v>
      </c>
      <c r="AF12" s="3">
        <v>4</v>
      </c>
      <c r="AG12" s="3">
        <v>4</v>
      </c>
      <c r="AH12" s="3">
        <v>4</v>
      </c>
      <c r="AI12" s="3">
        <v>4</v>
      </c>
      <c r="AJ12" s="3">
        <v>4</v>
      </c>
      <c r="AK12" s="3">
        <v>4</v>
      </c>
      <c r="AL12" s="3">
        <v>4</v>
      </c>
      <c r="AM12" s="3">
        <v>4</v>
      </c>
      <c r="AN12" s="3">
        <v>2</v>
      </c>
      <c r="AO12" s="3">
        <v>3</v>
      </c>
      <c r="AP12" s="3">
        <v>3</v>
      </c>
      <c r="AQ12" s="3">
        <v>2</v>
      </c>
      <c r="AR12" s="3">
        <v>1</v>
      </c>
      <c r="AS12" s="3">
        <v>1</v>
      </c>
      <c r="AT12" s="3">
        <v>2</v>
      </c>
      <c r="AU12" s="3">
        <v>3</v>
      </c>
      <c r="AV12" s="3">
        <v>2</v>
      </c>
      <c r="AW12" s="3">
        <v>4</v>
      </c>
      <c r="AX12" s="3">
        <v>4</v>
      </c>
      <c r="AY12" s="3">
        <v>4</v>
      </c>
      <c r="AZ12" s="3">
        <v>4</v>
      </c>
      <c r="BA12" s="3">
        <v>4</v>
      </c>
      <c r="BB12" s="3"/>
    </row>
    <row r="13" spans="1:59" x14ac:dyDescent="0.25">
      <c r="A13" s="2">
        <v>2</v>
      </c>
      <c r="B13" s="3" t="s">
        <v>131</v>
      </c>
      <c r="C13" s="3" t="s">
        <v>132</v>
      </c>
      <c r="D13" s="3">
        <v>243897</v>
      </c>
      <c r="E13" s="3" t="s">
        <v>102</v>
      </c>
      <c r="F13" s="3" t="s">
        <v>92</v>
      </c>
      <c r="G13" s="3" t="s">
        <v>119</v>
      </c>
      <c r="H13" s="3" t="s">
        <v>133</v>
      </c>
      <c r="I13" s="3">
        <v>4</v>
      </c>
      <c r="J13" s="3">
        <v>3</v>
      </c>
      <c r="K13" s="3">
        <v>3</v>
      </c>
      <c r="L13" s="3">
        <v>3</v>
      </c>
      <c r="M13" s="3">
        <v>4</v>
      </c>
      <c r="N13" s="3">
        <v>3</v>
      </c>
      <c r="O13" s="3">
        <v>3</v>
      </c>
      <c r="P13" s="3">
        <v>4</v>
      </c>
      <c r="Q13" s="3">
        <v>4</v>
      </c>
      <c r="R13" s="3">
        <v>4</v>
      </c>
      <c r="S13" s="3">
        <v>3</v>
      </c>
      <c r="T13" s="3">
        <v>4</v>
      </c>
      <c r="U13" s="3">
        <v>3</v>
      </c>
      <c r="V13" s="3">
        <v>3</v>
      </c>
      <c r="W13" s="3">
        <v>3</v>
      </c>
      <c r="X13" s="3">
        <v>4</v>
      </c>
      <c r="Y13" s="3">
        <v>4</v>
      </c>
      <c r="Z13" s="3">
        <v>3</v>
      </c>
      <c r="AA13" s="3">
        <v>3</v>
      </c>
      <c r="AB13" s="3">
        <v>3</v>
      </c>
      <c r="AC13" s="3">
        <v>4</v>
      </c>
      <c r="AD13" s="3">
        <v>4</v>
      </c>
      <c r="AE13" s="3">
        <v>4</v>
      </c>
      <c r="AF13" s="3">
        <v>4</v>
      </c>
      <c r="AG13" s="3">
        <v>4</v>
      </c>
      <c r="AH13" s="3">
        <v>3</v>
      </c>
      <c r="AI13" s="3">
        <v>3</v>
      </c>
      <c r="AJ13" s="3">
        <v>3</v>
      </c>
      <c r="AK13" s="3">
        <v>3</v>
      </c>
      <c r="AL13" s="3">
        <v>3</v>
      </c>
      <c r="AM13" s="3">
        <v>4</v>
      </c>
      <c r="AN13" s="3">
        <v>2</v>
      </c>
      <c r="AO13" s="3">
        <v>3</v>
      </c>
      <c r="AP13" s="3">
        <v>4</v>
      </c>
      <c r="AQ13" s="3">
        <v>3</v>
      </c>
      <c r="AR13" s="3">
        <v>2</v>
      </c>
      <c r="AS13" s="3">
        <v>2</v>
      </c>
      <c r="AT13" s="3">
        <v>2</v>
      </c>
      <c r="AU13" s="3">
        <v>3</v>
      </c>
      <c r="AV13" s="3">
        <v>2</v>
      </c>
      <c r="AW13" s="3">
        <v>3</v>
      </c>
      <c r="AX13" s="3">
        <v>3</v>
      </c>
      <c r="AY13" s="3">
        <v>3</v>
      </c>
      <c r="AZ13" s="3">
        <v>3</v>
      </c>
      <c r="BA13" s="3">
        <v>3</v>
      </c>
      <c r="BB13" s="3"/>
      <c r="BC13" s="3"/>
      <c r="BD13" s="3"/>
      <c r="BE13" s="3"/>
      <c r="BF13" s="3"/>
      <c r="BG13" s="3"/>
    </row>
    <row r="14" spans="1:59" x14ac:dyDescent="0.25">
      <c r="A14" s="2">
        <v>2</v>
      </c>
      <c r="B14" s="3" t="s">
        <v>134</v>
      </c>
      <c r="C14" s="3" t="s">
        <v>135</v>
      </c>
      <c r="D14" s="3">
        <v>250996</v>
      </c>
      <c r="E14" s="3" t="s">
        <v>102</v>
      </c>
      <c r="F14" s="3" t="s">
        <v>92</v>
      </c>
      <c r="G14" s="3" t="s">
        <v>136</v>
      </c>
      <c r="H14" s="3" t="s">
        <v>137</v>
      </c>
      <c r="I14" s="3">
        <v>4</v>
      </c>
      <c r="J14" s="3">
        <v>2</v>
      </c>
      <c r="K14" s="3">
        <v>3</v>
      </c>
      <c r="L14" s="3">
        <v>3</v>
      </c>
      <c r="M14" s="3">
        <v>4</v>
      </c>
      <c r="N14" s="3">
        <v>3</v>
      </c>
      <c r="O14" s="3">
        <v>4</v>
      </c>
      <c r="P14" s="3">
        <v>2</v>
      </c>
      <c r="Q14" s="3">
        <v>3</v>
      </c>
      <c r="R14" s="3">
        <v>3</v>
      </c>
      <c r="S14" s="3">
        <v>3</v>
      </c>
      <c r="T14" s="3">
        <v>3</v>
      </c>
      <c r="U14" s="3">
        <v>3</v>
      </c>
      <c r="V14" s="3">
        <v>3</v>
      </c>
      <c r="W14" s="3">
        <v>2</v>
      </c>
      <c r="X14" s="3">
        <v>2</v>
      </c>
      <c r="Y14" s="3">
        <v>3</v>
      </c>
      <c r="Z14" s="3">
        <v>4</v>
      </c>
      <c r="AA14" s="3">
        <v>4</v>
      </c>
      <c r="AB14" s="3">
        <v>3</v>
      </c>
      <c r="AC14" s="3">
        <v>4</v>
      </c>
      <c r="AD14" s="3">
        <v>4</v>
      </c>
      <c r="AE14" s="3">
        <v>4</v>
      </c>
      <c r="AF14" s="3">
        <v>3</v>
      </c>
      <c r="AG14" s="3">
        <v>3</v>
      </c>
      <c r="AH14" s="3">
        <v>3</v>
      </c>
      <c r="AI14" s="3">
        <v>3</v>
      </c>
      <c r="AJ14" s="3">
        <v>3</v>
      </c>
      <c r="AK14" s="3">
        <v>4</v>
      </c>
      <c r="AL14" s="3">
        <v>3</v>
      </c>
      <c r="AM14" s="3">
        <v>3</v>
      </c>
      <c r="AN14" s="3">
        <v>2</v>
      </c>
      <c r="AO14" s="3">
        <v>2</v>
      </c>
      <c r="AP14" s="3">
        <v>2</v>
      </c>
      <c r="AQ14" s="3">
        <v>2</v>
      </c>
      <c r="AR14" s="3">
        <v>2</v>
      </c>
      <c r="AS14" s="3">
        <v>2</v>
      </c>
      <c r="AT14" s="3">
        <v>2</v>
      </c>
      <c r="AU14" s="3">
        <v>4</v>
      </c>
      <c r="AV14" s="3">
        <v>2</v>
      </c>
      <c r="AW14" s="3">
        <v>3</v>
      </c>
      <c r="AX14" s="3">
        <v>3</v>
      </c>
      <c r="AY14" s="3">
        <v>3</v>
      </c>
      <c r="AZ14" s="3">
        <v>3</v>
      </c>
      <c r="BA14" s="3">
        <v>3</v>
      </c>
      <c r="BB14" s="3"/>
    </row>
    <row r="15" spans="1:59" x14ac:dyDescent="0.25">
      <c r="A15" s="2">
        <v>2</v>
      </c>
      <c r="B15" s="3" t="s">
        <v>138</v>
      </c>
      <c r="C15" s="3" t="s">
        <v>139</v>
      </c>
      <c r="D15" s="3">
        <v>248873</v>
      </c>
      <c r="E15" s="3" t="s">
        <v>102</v>
      </c>
      <c r="F15" s="3" t="s">
        <v>92</v>
      </c>
      <c r="G15" s="3" t="s">
        <v>119</v>
      </c>
      <c r="H15" s="3" t="s">
        <v>123</v>
      </c>
      <c r="I15" s="3">
        <v>3</v>
      </c>
      <c r="J15" s="3">
        <v>2</v>
      </c>
      <c r="K15" s="3">
        <v>3</v>
      </c>
      <c r="L15" s="3">
        <v>3</v>
      </c>
      <c r="M15" s="3">
        <v>1</v>
      </c>
      <c r="N15" s="3">
        <v>2</v>
      </c>
      <c r="O15" s="3">
        <v>4</v>
      </c>
      <c r="P15" s="3">
        <v>3</v>
      </c>
      <c r="Q15" s="3">
        <v>3</v>
      </c>
      <c r="R15" s="3">
        <v>3</v>
      </c>
      <c r="S15" s="3">
        <v>3</v>
      </c>
      <c r="T15" s="3">
        <v>3</v>
      </c>
      <c r="U15" s="3">
        <v>3</v>
      </c>
      <c r="V15" s="3">
        <v>3</v>
      </c>
      <c r="W15" s="3">
        <v>3</v>
      </c>
      <c r="X15" s="3">
        <v>3</v>
      </c>
      <c r="Y15" s="3"/>
      <c r="Z15" s="3">
        <v>3</v>
      </c>
      <c r="AA15" s="3">
        <v>3</v>
      </c>
      <c r="AB15" s="3">
        <v>3</v>
      </c>
      <c r="AC15" s="3">
        <v>3</v>
      </c>
      <c r="AD15" s="3">
        <v>3</v>
      </c>
      <c r="AE15" s="3">
        <v>3</v>
      </c>
      <c r="AF15" s="3">
        <v>3</v>
      </c>
      <c r="AG15" s="3">
        <v>3</v>
      </c>
      <c r="AH15" s="3">
        <v>3</v>
      </c>
      <c r="AI15" s="3">
        <v>3</v>
      </c>
      <c r="AJ15" s="3">
        <v>3</v>
      </c>
      <c r="AK15" s="3">
        <v>3</v>
      </c>
      <c r="AL15" s="3">
        <v>3</v>
      </c>
      <c r="AM15" s="3">
        <v>3</v>
      </c>
      <c r="AN15" s="3">
        <v>3</v>
      </c>
      <c r="AO15" s="3">
        <v>3</v>
      </c>
      <c r="AP15" s="3">
        <v>4</v>
      </c>
      <c r="AQ15" s="3">
        <v>2</v>
      </c>
      <c r="AR15" s="3">
        <v>4</v>
      </c>
      <c r="AS15" s="3">
        <v>2</v>
      </c>
      <c r="AT15" s="3">
        <v>4</v>
      </c>
      <c r="AU15" s="3">
        <v>4</v>
      </c>
      <c r="AV15" s="3">
        <v>2</v>
      </c>
      <c r="AW15" s="3">
        <v>4</v>
      </c>
      <c r="AX15" s="3">
        <v>1</v>
      </c>
      <c r="AY15" s="3">
        <v>4</v>
      </c>
      <c r="AZ15" s="3">
        <v>4</v>
      </c>
      <c r="BA15" s="3">
        <v>4</v>
      </c>
      <c r="BB15" s="3"/>
      <c r="BC15" s="3"/>
      <c r="BD15" s="3"/>
      <c r="BE15" s="3"/>
      <c r="BF15" s="3"/>
      <c r="BG15" s="3"/>
    </row>
    <row r="16" spans="1:59" x14ac:dyDescent="0.25">
      <c r="A16" s="2">
        <v>2</v>
      </c>
      <c r="B16" s="3" t="s">
        <v>140</v>
      </c>
      <c r="C16" s="3" t="s">
        <v>141</v>
      </c>
      <c r="D16" s="3">
        <v>247934</v>
      </c>
      <c r="E16" s="3" t="s">
        <v>102</v>
      </c>
      <c r="F16" s="3" t="s">
        <v>103</v>
      </c>
      <c r="G16" s="3" t="s">
        <v>119</v>
      </c>
      <c r="H16" s="3" t="s">
        <v>142</v>
      </c>
      <c r="I16" s="3">
        <v>4</v>
      </c>
      <c r="J16" s="3">
        <v>4</v>
      </c>
      <c r="K16" s="3">
        <v>4</v>
      </c>
      <c r="L16" s="3">
        <v>4</v>
      </c>
      <c r="M16" s="3">
        <v>4</v>
      </c>
      <c r="N16" s="3">
        <v>1</v>
      </c>
      <c r="O16" s="3">
        <v>3</v>
      </c>
      <c r="P16" s="3">
        <v>3</v>
      </c>
      <c r="Q16" s="3">
        <v>4</v>
      </c>
      <c r="R16" s="3">
        <v>3</v>
      </c>
      <c r="S16" s="3">
        <v>4</v>
      </c>
      <c r="T16" s="3">
        <v>4</v>
      </c>
      <c r="U16" s="3">
        <v>4</v>
      </c>
      <c r="V16" s="3">
        <v>4</v>
      </c>
      <c r="W16" s="3">
        <v>4</v>
      </c>
      <c r="X16" s="3">
        <v>4</v>
      </c>
      <c r="Y16" s="3">
        <v>3</v>
      </c>
      <c r="Z16" s="3">
        <v>4</v>
      </c>
      <c r="AA16" s="3">
        <v>3</v>
      </c>
      <c r="AB16" s="3">
        <v>3</v>
      </c>
      <c r="AC16" s="3">
        <v>4</v>
      </c>
      <c r="AD16" s="3">
        <v>4</v>
      </c>
      <c r="AE16" s="3">
        <v>4</v>
      </c>
      <c r="AF16" s="3">
        <v>4</v>
      </c>
      <c r="AG16" s="3">
        <v>3</v>
      </c>
      <c r="AH16" s="3">
        <v>4</v>
      </c>
      <c r="AI16" s="3">
        <v>3</v>
      </c>
      <c r="AJ16" s="3">
        <v>4</v>
      </c>
      <c r="AK16" s="3">
        <v>3</v>
      </c>
      <c r="AL16" s="3">
        <v>4</v>
      </c>
      <c r="AM16" s="3">
        <v>4</v>
      </c>
      <c r="AN16" s="3">
        <v>2</v>
      </c>
      <c r="AO16" s="3">
        <v>2</v>
      </c>
      <c r="AP16" s="3">
        <v>3</v>
      </c>
      <c r="AQ16" s="3">
        <v>2</v>
      </c>
      <c r="AR16" s="3">
        <v>1</v>
      </c>
      <c r="AS16" s="3">
        <v>1</v>
      </c>
      <c r="AT16" s="3">
        <v>1</v>
      </c>
      <c r="AU16" s="3">
        <v>3</v>
      </c>
      <c r="AV16" s="3">
        <v>1</v>
      </c>
      <c r="AW16" s="3">
        <v>3</v>
      </c>
      <c r="AX16" s="3">
        <v>3</v>
      </c>
      <c r="AY16" s="3">
        <v>4</v>
      </c>
      <c r="AZ16" s="3">
        <v>4</v>
      </c>
      <c r="BA16" s="3">
        <v>4</v>
      </c>
      <c r="BB16" s="3"/>
    </row>
    <row r="17" spans="1:59" x14ac:dyDescent="0.25">
      <c r="A17" s="2">
        <v>2</v>
      </c>
      <c r="B17" s="3" t="s">
        <v>143</v>
      </c>
      <c r="C17" s="3" t="s">
        <v>144</v>
      </c>
      <c r="D17" s="3">
        <v>242027</v>
      </c>
      <c r="E17" s="3" t="s">
        <v>102</v>
      </c>
      <c r="F17" s="3" t="s">
        <v>92</v>
      </c>
      <c r="G17" s="3" t="s">
        <v>119</v>
      </c>
      <c r="H17" s="3" t="s">
        <v>145</v>
      </c>
      <c r="I17" s="3">
        <v>3</v>
      </c>
      <c r="J17" s="3">
        <v>3</v>
      </c>
      <c r="K17" s="3">
        <v>3</v>
      </c>
      <c r="L17" s="3">
        <v>3</v>
      </c>
      <c r="M17" s="3">
        <v>4</v>
      </c>
      <c r="N17" s="3">
        <v>2</v>
      </c>
      <c r="O17" s="3">
        <v>3</v>
      </c>
      <c r="P17" s="3">
        <v>3</v>
      </c>
      <c r="Q17" s="3">
        <v>3</v>
      </c>
      <c r="R17" s="3">
        <v>3</v>
      </c>
      <c r="S17" s="3">
        <v>3</v>
      </c>
      <c r="T17" s="3">
        <v>3</v>
      </c>
      <c r="U17" s="3">
        <v>3</v>
      </c>
      <c r="V17" s="3">
        <v>3</v>
      </c>
      <c r="W17" s="3">
        <v>3</v>
      </c>
      <c r="X17" s="3">
        <v>3</v>
      </c>
      <c r="Y17" s="3">
        <v>2</v>
      </c>
      <c r="Z17" s="3">
        <v>4</v>
      </c>
      <c r="AA17" s="3">
        <v>3</v>
      </c>
      <c r="AB17" s="3">
        <v>4</v>
      </c>
      <c r="AC17" s="3">
        <v>3</v>
      </c>
      <c r="AD17" s="3">
        <v>3</v>
      </c>
      <c r="AE17" s="3">
        <v>3</v>
      </c>
      <c r="AF17" s="3">
        <v>3</v>
      </c>
      <c r="AG17" s="3">
        <v>3</v>
      </c>
      <c r="AH17" s="3">
        <v>4</v>
      </c>
      <c r="AI17" s="3">
        <v>3</v>
      </c>
      <c r="AJ17" s="3">
        <v>2</v>
      </c>
      <c r="AK17" s="3">
        <v>3</v>
      </c>
      <c r="AL17" s="3">
        <v>4</v>
      </c>
      <c r="AM17" s="3">
        <v>3</v>
      </c>
      <c r="AN17" s="3">
        <v>2</v>
      </c>
      <c r="AO17" s="3">
        <v>3</v>
      </c>
      <c r="AP17" s="3">
        <v>3</v>
      </c>
      <c r="AQ17" s="3">
        <v>3</v>
      </c>
      <c r="AR17" s="3">
        <v>2</v>
      </c>
      <c r="AS17" s="3">
        <v>2</v>
      </c>
      <c r="AT17" s="3">
        <v>2</v>
      </c>
      <c r="AU17" s="3">
        <v>3</v>
      </c>
      <c r="AV17" s="3">
        <v>2</v>
      </c>
      <c r="AW17" s="3">
        <v>3</v>
      </c>
      <c r="AX17" s="3">
        <v>3</v>
      </c>
      <c r="AY17" s="3">
        <v>3</v>
      </c>
      <c r="AZ17" s="3">
        <v>3</v>
      </c>
      <c r="BA17" s="3">
        <v>3</v>
      </c>
      <c r="BB17" s="3"/>
      <c r="BC17" s="3"/>
      <c r="BD17" s="3"/>
      <c r="BE17" s="3"/>
      <c r="BF17" s="3"/>
      <c r="BG17" s="3"/>
    </row>
    <row r="18" spans="1:59" x14ac:dyDescent="0.25">
      <c r="A18" s="2">
        <v>2</v>
      </c>
      <c r="B18" s="3" t="s">
        <v>146</v>
      </c>
      <c r="C18" s="3" t="s">
        <v>147</v>
      </c>
      <c r="D18" s="3">
        <v>247358</v>
      </c>
      <c r="E18" s="3"/>
      <c r="F18" s="3"/>
      <c r="G18" s="3"/>
      <c r="H18" s="3" t="s">
        <v>148</v>
      </c>
      <c r="I18" s="3">
        <v>3</v>
      </c>
      <c r="J18" s="3">
        <v>2</v>
      </c>
      <c r="K18" s="3">
        <v>4</v>
      </c>
      <c r="L18" s="3">
        <v>3</v>
      </c>
      <c r="M18" s="3">
        <v>4</v>
      </c>
      <c r="N18" s="3">
        <v>3</v>
      </c>
      <c r="O18" s="3">
        <v>3</v>
      </c>
      <c r="P18" s="3">
        <v>3</v>
      </c>
      <c r="Q18" s="3">
        <v>3</v>
      </c>
      <c r="R18" s="3">
        <v>3</v>
      </c>
      <c r="S18" s="3" t="s">
        <v>105</v>
      </c>
      <c r="T18" s="3">
        <v>4</v>
      </c>
      <c r="U18" s="3">
        <v>3</v>
      </c>
      <c r="V18" s="3" t="s">
        <v>105</v>
      </c>
      <c r="W18" s="3">
        <v>4</v>
      </c>
      <c r="X18" s="3">
        <v>4</v>
      </c>
      <c r="Y18" s="3" t="s">
        <v>105</v>
      </c>
      <c r="Z18" s="3">
        <v>3</v>
      </c>
      <c r="AA18" s="3">
        <v>3</v>
      </c>
      <c r="AB18" s="3">
        <v>3</v>
      </c>
      <c r="AC18" s="3">
        <v>3</v>
      </c>
      <c r="AD18" s="3">
        <v>3</v>
      </c>
      <c r="AE18" s="3">
        <v>3</v>
      </c>
      <c r="AF18" s="3">
        <v>3</v>
      </c>
      <c r="AG18" s="3">
        <v>3</v>
      </c>
      <c r="AH18" s="3">
        <v>3</v>
      </c>
      <c r="AI18" s="3">
        <v>4</v>
      </c>
      <c r="AJ18" s="3">
        <v>4</v>
      </c>
      <c r="AK18" s="3">
        <v>4</v>
      </c>
      <c r="AL18" s="3">
        <v>4</v>
      </c>
      <c r="AM18" s="3">
        <v>3</v>
      </c>
      <c r="AN18" s="3" t="s">
        <v>105</v>
      </c>
      <c r="AO18" s="3">
        <v>3</v>
      </c>
      <c r="AP18" s="3">
        <v>4</v>
      </c>
      <c r="AQ18" s="3">
        <v>3</v>
      </c>
      <c r="AR18" s="3">
        <v>2</v>
      </c>
      <c r="AS18" s="3">
        <v>2</v>
      </c>
      <c r="AT18" s="3">
        <v>3</v>
      </c>
      <c r="AU18" s="3">
        <v>4</v>
      </c>
      <c r="AV18" s="3">
        <v>2</v>
      </c>
      <c r="AW18" s="3" t="s">
        <v>105</v>
      </c>
      <c r="AX18" s="3" t="s">
        <v>105</v>
      </c>
      <c r="AY18" s="3">
        <v>3</v>
      </c>
      <c r="AZ18" s="3">
        <v>2</v>
      </c>
      <c r="BA18" s="3">
        <v>4</v>
      </c>
      <c r="BB18" s="3"/>
    </row>
    <row r="19" spans="1:59" x14ac:dyDescent="0.25">
      <c r="A19" s="2">
        <v>2</v>
      </c>
      <c r="B19" s="3" t="s">
        <v>149</v>
      </c>
      <c r="C19" s="3" t="s">
        <v>150</v>
      </c>
      <c r="D19" s="3">
        <v>243264</v>
      </c>
      <c r="E19" s="3"/>
      <c r="F19" s="3"/>
      <c r="G19" s="3"/>
      <c r="H19" s="3" t="s">
        <v>133</v>
      </c>
      <c r="I19" s="3">
        <v>4</v>
      </c>
      <c r="J19" s="3">
        <v>4</v>
      </c>
      <c r="K19" s="3">
        <v>4</v>
      </c>
      <c r="L19" s="3">
        <v>4</v>
      </c>
      <c r="M19" s="3">
        <v>4</v>
      </c>
      <c r="N19" s="3">
        <v>3</v>
      </c>
      <c r="O19" s="3">
        <v>4</v>
      </c>
      <c r="P19" s="3">
        <v>4</v>
      </c>
      <c r="Q19" s="3">
        <v>4</v>
      </c>
      <c r="R19" s="3">
        <v>4</v>
      </c>
      <c r="S19" s="3">
        <v>4</v>
      </c>
      <c r="T19" s="3">
        <v>4</v>
      </c>
      <c r="U19" s="3">
        <v>3</v>
      </c>
      <c r="V19" s="3">
        <v>3</v>
      </c>
      <c r="W19" s="3">
        <v>3</v>
      </c>
      <c r="X19" s="3">
        <v>3</v>
      </c>
      <c r="Y19" s="3">
        <v>3</v>
      </c>
      <c r="Z19" s="3">
        <v>4</v>
      </c>
      <c r="AA19" s="3">
        <v>4</v>
      </c>
      <c r="AB19" s="3">
        <v>3</v>
      </c>
      <c r="AC19" s="3">
        <v>4</v>
      </c>
      <c r="AD19" s="3">
        <v>4</v>
      </c>
      <c r="AE19" s="3">
        <v>4</v>
      </c>
      <c r="AF19" s="3">
        <v>4</v>
      </c>
      <c r="AG19" s="3">
        <v>4</v>
      </c>
      <c r="AH19" s="3">
        <v>4</v>
      </c>
      <c r="AI19" s="3">
        <v>4</v>
      </c>
      <c r="AJ19" s="3">
        <v>4</v>
      </c>
      <c r="AK19" s="3">
        <v>3</v>
      </c>
      <c r="AL19" s="3">
        <v>4</v>
      </c>
      <c r="AM19" s="3">
        <v>3</v>
      </c>
      <c r="AN19" s="3">
        <v>2</v>
      </c>
      <c r="AO19" s="3">
        <v>2</v>
      </c>
      <c r="AP19" s="3">
        <v>2</v>
      </c>
      <c r="AQ19" s="3">
        <v>3</v>
      </c>
      <c r="AR19" s="3">
        <v>2</v>
      </c>
      <c r="AS19" s="3">
        <v>2</v>
      </c>
      <c r="AT19" s="3">
        <v>1</v>
      </c>
      <c r="AU19" s="3">
        <v>3</v>
      </c>
      <c r="AV19" s="3">
        <v>1</v>
      </c>
      <c r="AW19" s="3">
        <v>4</v>
      </c>
      <c r="AX19" s="3">
        <v>4</v>
      </c>
      <c r="AY19" s="3">
        <v>4</v>
      </c>
      <c r="AZ19" s="3">
        <v>4</v>
      </c>
      <c r="BA19" s="3">
        <v>4</v>
      </c>
      <c r="BB19" s="3"/>
    </row>
    <row r="20" spans="1:59" x14ac:dyDescent="0.25">
      <c r="A20" s="2">
        <v>2</v>
      </c>
      <c r="B20" s="3" t="s">
        <v>151</v>
      </c>
      <c r="C20" s="3" t="s">
        <v>152</v>
      </c>
      <c r="D20" s="3">
        <v>248199</v>
      </c>
      <c r="E20" s="3"/>
      <c r="F20" s="3"/>
      <c r="G20" s="3"/>
      <c r="H20" s="3" t="s">
        <v>153</v>
      </c>
      <c r="I20" s="3">
        <v>3</v>
      </c>
      <c r="J20" s="3">
        <v>3</v>
      </c>
      <c r="K20" s="3">
        <v>3</v>
      </c>
      <c r="L20" s="3">
        <v>3</v>
      </c>
      <c r="M20" s="3">
        <v>2</v>
      </c>
      <c r="N20" s="3">
        <v>2</v>
      </c>
      <c r="O20" s="3">
        <v>3</v>
      </c>
      <c r="P20" s="3">
        <v>3</v>
      </c>
      <c r="Q20" s="3">
        <v>3</v>
      </c>
      <c r="R20" s="3">
        <v>3</v>
      </c>
      <c r="S20" s="3">
        <v>3</v>
      </c>
      <c r="T20" s="3">
        <v>3</v>
      </c>
      <c r="U20" s="3">
        <v>3</v>
      </c>
      <c r="V20" s="3">
        <v>3</v>
      </c>
      <c r="W20" s="3">
        <v>3</v>
      </c>
      <c r="X20" s="3">
        <v>3</v>
      </c>
      <c r="Y20" s="3">
        <v>3</v>
      </c>
      <c r="Z20" s="3">
        <v>3</v>
      </c>
      <c r="AA20" s="3">
        <v>3</v>
      </c>
      <c r="AB20" s="3">
        <v>3</v>
      </c>
      <c r="AC20" s="3">
        <v>3</v>
      </c>
      <c r="AD20" s="3">
        <v>3</v>
      </c>
      <c r="AE20" s="3">
        <v>3</v>
      </c>
      <c r="AF20" s="3">
        <v>3</v>
      </c>
      <c r="AG20" s="3">
        <v>3</v>
      </c>
      <c r="AH20" s="3">
        <v>3</v>
      </c>
      <c r="AI20" s="3">
        <v>3</v>
      </c>
      <c r="AJ20" s="3">
        <v>2</v>
      </c>
      <c r="AK20" s="3">
        <v>3</v>
      </c>
      <c r="AL20" s="3">
        <v>3</v>
      </c>
      <c r="AM20" s="3">
        <v>2</v>
      </c>
      <c r="AN20" s="3">
        <v>2</v>
      </c>
      <c r="AO20" s="3" t="s">
        <v>105</v>
      </c>
      <c r="AP20" s="3">
        <v>2</v>
      </c>
      <c r="AQ20" s="3">
        <v>2</v>
      </c>
      <c r="AR20" s="3">
        <v>1</v>
      </c>
      <c r="AS20" s="3">
        <v>1</v>
      </c>
      <c r="AT20" s="3">
        <v>1</v>
      </c>
      <c r="AU20" s="3">
        <v>3</v>
      </c>
      <c r="AV20" s="3">
        <v>1</v>
      </c>
      <c r="AW20" s="3">
        <v>4</v>
      </c>
      <c r="AX20" s="3">
        <v>3</v>
      </c>
      <c r="AY20" s="3">
        <v>3</v>
      </c>
      <c r="AZ20" s="3">
        <v>3</v>
      </c>
      <c r="BA20" s="3">
        <v>3</v>
      </c>
      <c r="BB20" s="3"/>
    </row>
    <row r="21" spans="1:59" x14ac:dyDescent="0.25">
      <c r="A21" s="2">
        <v>2</v>
      </c>
      <c r="B21" s="3" t="s">
        <v>154</v>
      </c>
      <c r="C21" s="3" t="s">
        <v>155</v>
      </c>
      <c r="D21" s="3">
        <v>250597</v>
      </c>
      <c r="E21" s="3"/>
      <c r="F21" s="3"/>
      <c r="G21" s="3"/>
      <c r="H21" s="3" t="s">
        <v>123</v>
      </c>
      <c r="I21" s="3">
        <v>4</v>
      </c>
      <c r="J21" s="3">
        <v>2</v>
      </c>
      <c r="K21" s="3">
        <v>4</v>
      </c>
      <c r="L21" s="3">
        <v>3</v>
      </c>
      <c r="M21" s="3">
        <v>4</v>
      </c>
      <c r="N21" s="3">
        <v>2</v>
      </c>
      <c r="O21" s="3">
        <v>4</v>
      </c>
      <c r="P21" s="3">
        <v>3</v>
      </c>
      <c r="Q21" s="3">
        <v>4</v>
      </c>
      <c r="R21" s="3">
        <v>4</v>
      </c>
      <c r="S21" s="3">
        <v>3</v>
      </c>
      <c r="T21" s="3" t="s">
        <v>105</v>
      </c>
      <c r="U21" s="3">
        <v>4</v>
      </c>
      <c r="V21" s="3">
        <v>4</v>
      </c>
      <c r="W21" s="3">
        <v>3</v>
      </c>
      <c r="X21" s="3">
        <v>3</v>
      </c>
      <c r="Y21" s="3">
        <v>3</v>
      </c>
      <c r="Z21" s="3">
        <v>4</v>
      </c>
      <c r="AA21" s="3">
        <v>4</v>
      </c>
      <c r="AB21" s="3">
        <v>4</v>
      </c>
      <c r="AC21" s="3">
        <v>4</v>
      </c>
      <c r="AD21" s="3">
        <v>4</v>
      </c>
      <c r="AE21" s="3">
        <v>4</v>
      </c>
      <c r="AF21" s="3">
        <v>4</v>
      </c>
      <c r="AG21" s="3">
        <v>4</v>
      </c>
      <c r="AH21" s="3">
        <v>4</v>
      </c>
      <c r="AI21" s="3">
        <v>4</v>
      </c>
      <c r="AJ21" s="3">
        <v>4</v>
      </c>
      <c r="AK21" s="3">
        <v>4</v>
      </c>
      <c r="AL21" s="3">
        <v>4</v>
      </c>
      <c r="AM21" s="3">
        <v>2</v>
      </c>
      <c r="AN21" s="3">
        <v>3</v>
      </c>
      <c r="AO21" s="3">
        <v>4</v>
      </c>
      <c r="AP21" s="3">
        <v>4</v>
      </c>
      <c r="AQ21" s="3">
        <v>3</v>
      </c>
      <c r="AR21" s="3">
        <v>1</v>
      </c>
      <c r="AS21" s="3">
        <v>2</v>
      </c>
      <c r="AT21" s="3">
        <v>2</v>
      </c>
      <c r="AU21" s="3">
        <v>2</v>
      </c>
      <c r="AV21" s="3">
        <v>2</v>
      </c>
      <c r="AW21" s="3">
        <v>3</v>
      </c>
      <c r="AX21" s="3">
        <v>2</v>
      </c>
      <c r="AY21" s="3">
        <v>4</v>
      </c>
      <c r="AZ21" s="3">
        <v>4</v>
      </c>
      <c r="BA21" s="3">
        <v>3</v>
      </c>
      <c r="BB21" s="3" t="s">
        <v>156</v>
      </c>
      <c r="BC21" s="3"/>
      <c r="BD21" s="3"/>
      <c r="BE21" s="3"/>
      <c r="BF21" s="3"/>
      <c r="BG21" s="3"/>
    </row>
    <row r="22" spans="1:59" x14ac:dyDescent="0.25">
      <c r="A22" s="2">
        <v>2</v>
      </c>
      <c r="B22" s="3" t="s">
        <v>157</v>
      </c>
      <c r="C22" s="3" t="s">
        <v>158</v>
      </c>
      <c r="D22" s="3">
        <v>251349</v>
      </c>
      <c r="E22" s="3"/>
      <c r="F22" s="3"/>
      <c r="G22" s="3"/>
      <c r="H22" s="3" t="s">
        <v>159</v>
      </c>
      <c r="I22" s="3">
        <v>1</v>
      </c>
      <c r="J22" s="3">
        <v>1</v>
      </c>
      <c r="K22" s="3">
        <v>1</v>
      </c>
      <c r="L22" s="3">
        <v>3</v>
      </c>
      <c r="M22" s="3">
        <v>4</v>
      </c>
      <c r="N22" s="3">
        <v>3</v>
      </c>
      <c r="O22" s="3">
        <v>3</v>
      </c>
      <c r="P22" s="3">
        <v>1</v>
      </c>
      <c r="Q22" s="3">
        <v>3</v>
      </c>
      <c r="R22" s="3">
        <v>3</v>
      </c>
      <c r="S22" s="3">
        <v>1</v>
      </c>
      <c r="T22" s="3">
        <v>1</v>
      </c>
      <c r="U22" s="3">
        <v>3</v>
      </c>
      <c r="V22" s="3">
        <v>3</v>
      </c>
      <c r="W22" s="3">
        <v>3</v>
      </c>
      <c r="X22" s="3">
        <v>3</v>
      </c>
      <c r="Y22" s="3">
        <v>3</v>
      </c>
      <c r="Z22" s="3">
        <v>3</v>
      </c>
      <c r="AA22" s="3">
        <v>1</v>
      </c>
      <c r="AB22" s="3">
        <v>1</v>
      </c>
      <c r="AC22" s="3">
        <v>1</v>
      </c>
      <c r="AD22" s="3">
        <v>1</v>
      </c>
      <c r="AE22" s="3">
        <v>1</v>
      </c>
      <c r="AF22" s="3">
        <v>1</v>
      </c>
      <c r="AG22" s="3">
        <v>2</v>
      </c>
      <c r="AH22" s="3">
        <v>2</v>
      </c>
      <c r="AI22" s="3">
        <v>3</v>
      </c>
      <c r="AJ22" s="3">
        <v>1</v>
      </c>
      <c r="AK22" s="3">
        <v>3</v>
      </c>
      <c r="AL22" s="3">
        <v>3</v>
      </c>
      <c r="AM22" s="3">
        <v>2</v>
      </c>
      <c r="AN22" s="3">
        <v>4</v>
      </c>
      <c r="AO22" s="3">
        <v>4</v>
      </c>
      <c r="AP22" s="3">
        <v>4</v>
      </c>
      <c r="AQ22" s="3">
        <v>4</v>
      </c>
      <c r="AR22" s="3">
        <v>4</v>
      </c>
      <c r="AS22" s="3">
        <v>4</v>
      </c>
      <c r="AT22" s="3">
        <v>4</v>
      </c>
      <c r="AU22" s="3">
        <v>4</v>
      </c>
      <c r="AV22" s="3">
        <v>4</v>
      </c>
      <c r="AW22" s="3">
        <v>4</v>
      </c>
      <c r="AX22" s="3">
        <v>1</v>
      </c>
      <c r="AY22" s="3">
        <v>3</v>
      </c>
      <c r="AZ22" s="3">
        <v>1</v>
      </c>
      <c r="BA22" s="3">
        <v>3</v>
      </c>
      <c r="BB22" s="3" t="s">
        <v>160</v>
      </c>
    </row>
    <row r="23" spans="1:59" x14ac:dyDescent="0.25">
      <c r="A23" s="2">
        <v>2</v>
      </c>
      <c r="B23" s="3" t="s">
        <v>126</v>
      </c>
      <c r="C23" s="3" t="s">
        <v>161</v>
      </c>
      <c r="D23" s="3">
        <v>247941</v>
      </c>
      <c r="E23" s="3"/>
      <c r="F23" s="3"/>
      <c r="G23" s="3"/>
      <c r="H23" s="3" t="s">
        <v>162</v>
      </c>
      <c r="I23" s="3">
        <v>3</v>
      </c>
      <c r="J23" s="3">
        <v>2</v>
      </c>
      <c r="K23" s="3">
        <v>4</v>
      </c>
      <c r="L23" s="3">
        <v>4</v>
      </c>
      <c r="M23" s="3">
        <v>1</v>
      </c>
      <c r="N23" s="3">
        <v>2</v>
      </c>
      <c r="O23" s="3">
        <v>4</v>
      </c>
      <c r="P23" s="3">
        <v>4</v>
      </c>
      <c r="Q23" s="3">
        <v>3</v>
      </c>
      <c r="R23" s="3">
        <v>3</v>
      </c>
      <c r="S23" s="3">
        <v>3</v>
      </c>
      <c r="T23" s="3">
        <v>3</v>
      </c>
      <c r="U23" s="3">
        <v>3</v>
      </c>
      <c r="V23" s="3">
        <v>3</v>
      </c>
      <c r="W23" s="3">
        <v>2</v>
      </c>
      <c r="X23" s="3">
        <v>3</v>
      </c>
      <c r="Y23" s="3">
        <v>3</v>
      </c>
      <c r="Z23" s="3" t="s">
        <v>105</v>
      </c>
      <c r="AA23" s="3">
        <v>3</v>
      </c>
      <c r="AB23" s="3">
        <v>3</v>
      </c>
      <c r="AC23" s="3">
        <v>3</v>
      </c>
      <c r="AD23" s="3">
        <v>3</v>
      </c>
      <c r="AE23" s="3">
        <v>3</v>
      </c>
      <c r="AF23" s="3">
        <v>3</v>
      </c>
      <c r="AG23" s="3">
        <v>2</v>
      </c>
      <c r="AH23" s="3">
        <v>3</v>
      </c>
      <c r="AI23" s="3">
        <v>3</v>
      </c>
      <c r="AJ23" s="3">
        <v>4</v>
      </c>
      <c r="AK23" s="3">
        <v>3</v>
      </c>
      <c r="AL23" s="3">
        <v>3</v>
      </c>
      <c r="AM23" s="3">
        <v>3</v>
      </c>
      <c r="AN23" s="3">
        <v>3</v>
      </c>
      <c r="AO23" s="3">
        <v>4</v>
      </c>
      <c r="AP23" s="3">
        <v>4</v>
      </c>
      <c r="AQ23" s="3">
        <v>4</v>
      </c>
      <c r="AR23" s="3">
        <v>4</v>
      </c>
      <c r="AS23" s="3">
        <v>4</v>
      </c>
      <c r="AT23" s="3" t="s">
        <v>105</v>
      </c>
      <c r="AU23" s="3">
        <v>4</v>
      </c>
      <c r="AV23" s="3">
        <v>2</v>
      </c>
      <c r="AW23" s="3" t="s">
        <v>105</v>
      </c>
      <c r="AX23" s="3">
        <v>3</v>
      </c>
      <c r="AY23" s="3">
        <v>3</v>
      </c>
      <c r="AZ23" s="3" t="s">
        <v>105</v>
      </c>
      <c r="BA23" s="3">
        <v>3</v>
      </c>
      <c r="BB23" s="3"/>
      <c r="BC23" s="3"/>
      <c r="BD23" s="3"/>
      <c r="BE23" s="3"/>
      <c r="BF23" s="3"/>
      <c r="BG23" s="3"/>
    </row>
    <row r="24" spans="1:59" x14ac:dyDescent="0.25">
      <c r="A24" s="2">
        <v>2</v>
      </c>
      <c r="B24" s="3" t="s">
        <v>163</v>
      </c>
      <c r="C24" s="3" t="s">
        <v>164</v>
      </c>
      <c r="D24" s="3">
        <v>248676</v>
      </c>
      <c r="E24" s="3"/>
      <c r="F24" s="3"/>
      <c r="G24" s="3"/>
      <c r="H24" s="3" t="s">
        <v>165</v>
      </c>
      <c r="I24" s="3">
        <v>3</v>
      </c>
      <c r="J24" s="3">
        <v>3</v>
      </c>
      <c r="K24" s="3">
        <v>3</v>
      </c>
      <c r="L24" s="3">
        <v>3</v>
      </c>
      <c r="M24" s="3">
        <v>4</v>
      </c>
      <c r="N24" s="3">
        <v>3</v>
      </c>
      <c r="O24" s="3">
        <v>3</v>
      </c>
      <c r="P24" s="3">
        <v>4</v>
      </c>
      <c r="Q24" s="3">
        <v>4</v>
      </c>
      <c r="R24" s="3">
        <v>3</v>
      </c>
      <c r="S24" s="3">
        <v>2</v>
      </c>
      <c r="T24" s="3">
        <v>3</v>
      </c>
      <c r="U24" s="3">
        <v>4</v>
      </c>
      <c r="V24" s="3">
        <v>3</v>
      </c>
      <c r="W24" s="3">
        <v>3</v>
      </c>
      <c r="X24" s="3">
        <v>2</v>
      </c>
      <c r="Y24" s="3">
        <v>2</v>
      </c>
      <c r="Z24" s="3">
        <v>3</v>
      </c>
      <c r="AA24" s="3">
        <v>3</v>
      </c>
      <c r="AB24" s="3">
        <v>3</v>
      </c>
      <c r="AC24" s="3">
        <v>4</v>
      </c>
      <c r="AD24" s="3">
        <v>3</v>
      </c>
      <c r="AE24" s="3">
        <v>4</v>
      </c>
      <c r="AF24" s="3">
        <v>3</v>
      </c>
      <c r="AG24" s="3">
        <v>3</v>
      </c>
      <c r="AH24" s="3">
        <v>3</v>
      </c>
      <c r="AI24" s="3">
        <v>3</v>
      </c>
      <c r="AJ24" s="3">
        <v>3</v>
      </c>
      <c r="AK24" s="3">
        <v>3</v>
      </c>
      <c r="AL24" s="3">
        <v>4</v>
      </c>
      <c r="AM24" s="3">
        <v>3</v>
      </c>
      <c r="AN24" s="3">
        <v>2</v>
      </c>
      <c r="AO24" s="3">
        <v>2</v>
      </c>
      <c r="AP24" s="3">
        <v>2</v>
      </c>
      <c r="AQ24" s="3">
        <v>2</v>
      </c>
      <c r="AR24" s="3">
        <v>3</v>
      </c>
      <c r="AS24" s="3">
        <v>2</v>
      </c>
      <c r="AT24" s="3">
        <v>3</v>
      </c>
      <c r="AU24" s="3">
        <v>3</v>
      </c>
      <c r="AV24" s="3">
        <v>2</v>
      </c>
      <c r="AW24" s="3">
        <v>3</v>
      </c>
      <c r="AX24" s="3">
        <v>3</v>
      </c>
      <c r="AY24" s="3">
        <v>3</v>
      </c>
      <c r="AZ24" s="3" t="s">
        <v>105</v>
      </c>
      <c r="BA24" s="3">
        <v>3</v>
      </c>
      <c r="BB24" s="3"/>
    </row>
    <row r="25" spans="1:59" x14ac:dyDescent="0.25">
      <c r="A25" s="2">
        <v>2</v>
      </c>
      <c r="B25" s="3" t="s">
        <v>166</v>
      </c>
      <c r="C25" s="3" t="s">
        <v>167</v>
      </c>
      <c r="D25" s="3">
        <v>225797</v>
      </c>
      <c r="E25" s="3"/>
      <c r="F25" s="3"/>
      <c r="G25" s="3"/>
      <c r="H25" s="3" t="s">
        <v>168</v>
      </c>
      <c r="I25" s="3">
        <v>3</v>
      </c>
      <c r="J25" s="3">
        <v>3</v>
      </c>
      <c r="K25" s="3">
        <v>3</v>
      </c>
      <c r="L25" s="3">
        <v>3</v>
      </c>
      <c r="M25" s="3">
        <v>4</v>
      </c>
      <c r="N25" s="3">
        <v>2</v>
      </c>
      <c r="O25" s="3">
        <v>4</v>
      </c>
      <c r="P25" s="3">
        <v>4</v>
      </c>
      <c r="Q25" s="3">
        <v>4</v>
      </c>
      <c r="R25" s="3">
        <v>4</v>
      </c>
      <c r="S25" s="3">
        <v>3</v>
      </c>
      <c r="T25" s="3">
        <v>3</v>
      </c>
      <c r="U25" s="3">
        <v>2</v>
      </c>
      <c r="V25" s="3">
        <v>2</v>
      </c>
      <c r="W25" s="3">
        <v>2</v>
      </c>
      <c r="X25" s="3">
        <v>2</v>
      </c>
      <c r="Y25" s="3">
        <v>2</v>
      </c>
      <c r="Z25" s="3">
        <v>3</v>
      </c>
      <c r="AA25" s="3" t="s">
        <v>105</v>
      </c>
      <c r="AB25" s="3" t="s">
        <v>105</v>
      </c>
      <c r="AC25" s="3">
        <v>4</v>
      </c>
      <c r="AD25" s="3">
        <v>4</v>
      </c>
      <c r="AE25" s="3">
        <v>3</v>
      </c>
      <c r="AF25" s="3">
        <v>3</v>
      </c>
      <c r="AG25" s="3">
        <v>3</v>
      </c>
      <c r="AH25" s="3">
        <v>4</v>
      </c>
      <c r="AI25" s="3">
        <v>3</v>
      </c>
      <c r="AJ25" s="3">
        <v>2</v>
      </c>
      <c r="AK25" s="3">
        <v>3</v>
      </c>
      <c r="AL25" s="3">
        <v>4</v>
      </c>
      <c r="AM25" s="3">
        <v>2</v>
      </c>
      <c r="AN25" s="3">
        <v>2</v>
      </c>
      <c r="AO25" s="3" t="s">
        <v>105</v>
      </c>
      <c r="AP25" s="3">
        <v>3</v>
      </c>
      <c r="AQ25" s="3">
        <v>3</v>
      </c>
      <c r="AR25" s="3">
        <v>1</v>
      </c>
      <c r="AS25" s="3">
        <v>1</v>
      </c>
      <c r="AT25" s="3">
        <v>3</v>
      </c>
      <c r="AU25" s="3">
        <v>2</v>
      </c>
      <c r="AV25" s="3">
        <v>1</v>
      </c>
      <c r="AW25" s="3">
        <v>4</v>
      </c>
      <c r="AX25" s="3">
        <v>4</v>
      </c>
      <c r="AY25" s="3">
        <v>4</v>
      </c>
      <c r="AZ25" s="3">
        <v>4</v>
      </c>
      <c r="BA25" s="3">
        <v>4</v>
      </c>
      <c r="BB25" s="3" t="s">
        <v>169</v>
      </c>
    </row>
    <row r="26" spans="1:59" x14ac:dyDescent="0.25">
      <c r="A26" s="2">
        <v>2</v>
      </c>
      <c r="B26" s="3" t="s">
        <v>170</v>
      </c>
      <c r="C26" s="3" t="s">
        <v>171</v>
      </c>
      <c r="D26" s="3">
        <v>250155</v>
      </c>
      <c r="E26" s="3"/>
      <c r="F26" s="3"/>
      <c r="G26" s="3"/>
      <c r="H26" s="3" t="s">
        <v>123</v>
      </c>
      <c r="I26" s="3">
        <v>3</v>
      </c>
      <c r="J26" s="3">
        <v>2</v>
      </c>
      <c r="K26" s="3">
        <v>3</v>
      </c>
      <c r="L26" s="3">
        <v>3</v>
      </c>
      <c r="M26" s="3">
        <v>1</v>
      </c>
      <c r="N26" s="3">
        <v>2</v>
      </c>
      <c r="O26" s="3">
        <v>3</v>
      </c>
      <c r="P26" s="3">
        <v>3</v>
      </c>
      <c r="Q26" s="3">
        <v>3</v>
      </c>
      <c r="R26" s="3"/>
      <c r="S26" s="3">
        <v>2</v>
      </c>
      <c r="T26" s="3">
        <v>2</v>
      </c>
      <c r="U26" s="3">
        <v>3</v>
      </c>
      <c r="V26" s="3">
        <v>3</v>
      </c>
      <c r="W26" s="3">
        <v>3</v>
      </c>
      <c r="X26" s="3">
        <v>2</v>
      </c>
      <c r="Y26" s="3">
        <v>3</v>
      </c>
      <c r="Z26" s="3">
        <v>3</v>
      </c>
      <c r="AA26" s="3">
        <v>3</v>
      </c>
      <c r="AB26" s="3">
        <v>3</v>
      </c>
      <c r="AC26" s="3">
        <v>2</v>
      </c>
      <c r="AD26" s="3">
        <v>2</v>
      </c>
      <c r="AE26" s="3">
        <v>2</v>
      </c>
      <c r="AF26" s="3">
        <v>3</v>
      </c>
      <c r="AG26" s="3">
        <v>3</v>
      </c>
      <c r="AH26" s="3">
        <v>3</v>
      </c>
      <c r="AI26" s="3">
        <v>2</v>
      </c>
      <c r="AJ26" s="3">
        <v>3</v>
      </c>
      <c r="AK26" s="3">
        <v>2</v>
      </c>
      <c r="AL26" s="3">
        <v>4</v>
      </c>
      <c r="AM26" s="3">
        <v>2</v>
      </c>
      <c r="AN26" s="3">
        <v>3</v>
      </c>
      <c r="AO26" s="3">
        <v>3</v>
      </c>
      <c r="AP26" s="3">
        <v>3</v>
      </c>
      <c r="AQ26" s="3">
        <v>3</v>
      </c>
      <c r="AR26" s="3">
        <v>2</v>
      </c>
      <c r="AS26" s="3">
        <v>2</v>
      </c>
      <c r="AT26" s="3">
        <v>2</v>
      </c>
      <c r="AU26" s="3">
        <v>2</v>
      </c>
      <c r="AV26" s="3">
        <v>2</v>
      </c>
      <c r="AW26" s="3">
        <v>3</v>
      </c>
      <c r="AX26" s="3">
        <v>2</v>
      </c>
      <c r="AY26" s="3">
        <v>3</v>
      </c>
      <c r="AZ26" s="3">
        <v>2</v>
      </c>
      <c r="BA26" s="3">
        <v>3</v>
      </c>
      <c r="BB26" s="3"/>
    </row>
    <row r="27" spans="1:59" x14ac:dyDescent="0.25">
      <c r="A27" s="2">
        <v>2</v>
      </c>
      <c r="B27" s="3" t="s">
        <v>172</v>
      </c>
      <c r="C27" s="3" t="s">
        <v>173</v>
      </c>
      <c r="D27" s="3">
        <v>249991</v>
      </c>
      <c r="E27" s="3"/>
      <c r="F27" s="3"/>
      <c r="G27" s="3"/>
      <c r="H27" s="3" t="s">
        <v>123</v>
      </c>
      <c r="I27" s="3">
        <v>3</v>
      </c>
      <c r="J27" s="3">
        <v>3</v>
      </c>
      <c r="K27" s="3">
        <v>2</v>
      </c>
      <c r="L27" s="3">
        <v>3</v>
      </c>
      <c r="M27" s="3">
        <v>3</v>
      </c>
      <c r="N27" s="3">
        <v>1</v>
      </c>
      <c r="O27" s="3">
        <v>3</v>
      </c>
      <c r="P27" s="3">
        <v>3</v>
      </c>
      <c r="Q27" s="3">
        <v>3</v>
      </c>
      <c r="R27" s="3">
        <v>3</v>
      </c>
      <c r="S27" s="3">
        <v>2</v>
      </c>
      <c r="T27" s="3">
        <v>3</v>
      </c>
      <c r="U27" s="3">
        <v>2</v>
      </c>
      <c r="V27" s="3">
        <v>2</v>
      </c>
      <c r="W27" s="3">
        <v>3</v>
      </c>
      <c r="X27" s="3">
        <v>3</v>
      </c>
      <c r="Y27" s="3">
        <v>2</v>
      </c>
      <c r="Z27" s="3">
        <v>3</v>
      </c>
      <c r="AA27" s="3">
        <v>3</v>
      </c>
      <c r="AB27" s="3">
        <v>3</v>
      </c>
      <c r="AC27" s="3">
        <v>2</v>
      </c>
      <c r="AD27" s="3">
        <v>2</v>
      </c>
      <c r="AE27" s="3">
        <v>2</v>
      </c>
      <c r="AF27" s="3">
        <v>2</v>
      </c>
      <c r="AG27" s="3">
        <v>3</v>
      </c>
      <c r="AH27" s="3">
        <v>3</v>
      </c>
      <c r="AI27" s="3">
        <v>3</v>
      </c>
      <c r="AJ27" s="3">
        <v>2</v>
      </c>
      <c r="AK27" s="3">
        <v>3</v>
      </c>
      <c r="AL27" s="3">
        <v>3</v>
      </c>
      <c r="AM27" s="3">
        <v>3</v>
      </c>
      <c r="AN27" s="3">
        <v>2</v>
      </c>
      <c r="AO27" s="3">
        <v>2</v>
      </c>
      <c r="AP27" s="3">
        <v>3</v>
      </c>
      <c r="AQ27" s="3">
        <v>2</v>
      </c>
      <c r="AR27" s="3">
        <v>2</v>
      </c>
      <c r="AS27" s="3">
        <v>2</v>
      </c>
      <c r="AT27" s="3">
        <v>3</v>
      </c>
      <c r="AU27" s="3">
        <v>2</v>
      </c>
      <c r="AV27" s="3">
        <v>2</v>
      </c>
      <c r="AW27" s="3">
        <v>3</v>
      </c>
      <c r="AX27" s="3">
        <v>3</v>
      </c>
      <c r="AY27" s="3">
        <v>3</v>
      </c>
      <c r="AZ27" s="3">
        <v>3</v>
      </c>
      <c r="BA27" s="3">
        <v>3</v>
      </c>
      <c r="BB27" s="3" t="s">
        <v>174</v>
      </c>
    </row>
    <row r="28" spans="1:59" x14ac:dyDescent="0.25">
      <c r="A28" s="2">
        <v>2</v>
      </c>
      <c r="B28" s="3" t="s">
        <v>175</v>
      </c>
      <c r="C28" s="3" t="s">
        <v>176</v>
      </c>
      <c r="D28" s="3">
        <v>247854</v>
      </c>
      <c r="E28" s="3"/>
      <c r="F28" s="3"/>
      <c r="G28" s="3"/>
      <c r="H28" s="3" t="s">
        <v>177</v>
      </c>
      <c r="I28" s="3">
        <v>3</v>
      </c>
      <c r="J28" s="3">
        <v>3</v>
      </c>
      <c r="K28" s="3">
        <v>3</v>
      </c>
      <c r="L28" s="3">
        <v>3</v>
      </c>
      <c r="M28" s="3">
        <v>4</v>
      </c>
      <c r="N28" s="3">
        <v>2</v>
      </c>
      <c r="O28" s="3">
        <v>3</v>
      </c>
      <c r="P28" s="3">
        <v>3</v>
      </c>
      <c r="Q28" s="3">
        <v>3</v>
      </c>
      <c r="R28" s="3">
        <v>3</v>
      </c>
      <c r="S28" s="3">
        <v>3</v>
      </c>
      <c r="T28" s="3">
        <v>3</v>
      </c>
      <c r="U28" s="3">
        <v>3</v>
      </c>
      <c r="V28" s="3">
        <v>3</v>
      </c>
      <c r="W28" s="3">
        <v>3</v>
      </c>
      <c r="X28" s="3">
        <v>3</v>
      </c>
      <c r="Y28" s="3">
        <v>3</v>
      </c>
      <c r="Z28" s="3">
        <v>3</v>
      </c>
      <c r="AA28" s="3">
        <v>3</v>
      </c>
      <c r="AB28" s="3">
        <v>3</v>
      </c>
      <c r="AC28" s="3">
        <v>4</v>
      </c>
      <c r="AD28" s="3">
        <v>4</v>
      </c>
      <c r="AE28" s="3">
        <v>3</v>
      </c>
      <c r="AF28" s="3">
        <v>3</v>
      </c>
      <c r="AG28" s="3">
        <v>3</v>
      </c>
      <c r="AH28" s="3">
        <v>3</v>
      </c>
      <c r="AI28" s="3">
        <v>4</v>
      </c>
      <c r="AJ28" s="3">
        <v>2</v>
      </c>
      <c r="AK28" s="3">
        <v>3</v>
      </c>
      <c r="AL28" s="3">
        <v>3</v>
      </c>
      <c r="AM28" s="3">
        <v>2</v>
      </c>
      <c r="AN28" s="3">
        <v>3</v>
      </c>
      <c r="AO28" s="3">
        <v>3</v>
      </c>
      <c r="AP28" s="3">
        <v>3</v>
      </c>
      <c r="AQ28" s="3">
        <v>3</v>
      </c>
      <c r="AR28" s="3">
        <v>3</v>
      </c>
      <c r="AS28" s="3">
        <v>2</v>
      </c>
      <c r="AT28" s="3">
        <v>3</v>
      </c>
      <c r="AU28" s="3">
        <v>4</v>
      </c>
      <c r="AV28" s="3">
        <v>2</v>
      </c>
      <c r="AW28" s="3" t="s">
        <v>105</v>
      </c>
      <c r="AX28" s="3" t="s">
        <v>105</v>
      </c>
      <c r="AY28" s="3">
        <v>3</v>
      </c>
      <c r="AZ28" s="3">
        <v>3</v>
      </c>
      <c r="BA28" s="3">
        <v>4</v>
      </c>
      <c r="BB28" s="3"/>
    </row>
    <row r="29" spans="1:59" x14ac:dyDescent="0.25">
      <c r="A29" s="2">
        <v>2</v>
      </c>
      <c r="B29" s="3" t="s">
        <v>178</v>
      </c>
      <c r="C29" s="3" t="s">
        <v>179</v>
      </c>
      <c r="D29" s="3">
        <v>248867</v>
      </c>
      <c r="E29" s="3"/>
      <c r="F29" s="3"/>
      <c r="G29" s="3"/>
      <c r="H29" s="3" t="s">
        <v>180</v>
      </c>
      <c r="I29" s="3">
        <v>3</v>
      </c>
      <c r="J29" s="3">
        <v>2</v>
      </c>
      <c r="K29" s="3">
        <v>3</v>
      </c>
      <c r="L29" s="3">
        <v>3</v>
      </c>
      <c r="M29" s="3">
        <v>1</v>
      </c>
      <c r="N29" s="3">
        <v>3</v>
      </c>
      <c r="O29" s="3">
        <v>3</v>
      </c>
      <c r="P29" s="3">
        <v>3</v>
      </c>
      <c r="Q29" s="3">
        <v>3</v>
      </c>
      <c r="R29" s="3">
        <v>2</v>
      </c>
      <c r="S29" s="3">
        <v>3</v>
      </c>
      <c r="T29" s="3">
        <v>3</v>
      </c>
      <c r="U29" s="3">
        <v>4</v>
      </c>
      <c r="V29" s="3">
        <v>4</v>
      </c>
      <c r="W29" s="3">
        <v>3</v>
      </c>
      <c r="X29" s="3">
        <v>1</v>
      </c>
      <c r="Y29" s="3">
        <v>1</v>
      </c>
      <c r="Z29" s="3">
        <v>4</v>
      </c>
      <c r="AA29" s="3">
        <v>3</v>
      </c>
      <c r="AB29" s="3">
        <v>3</v>
      </c>
      <c r="AC29" s="3">
        <v>3</v>
      </c>
      <c r="AD29" s="3">
        <v>3</v>
      </c>
      <c r="AE29" s="3">
        <v>3</v>
      </c>
      <c r="AF29" s="3">
        <v>3</v>
      </c>
      <c r="AG29" s="3">
        <v>3</v>
      </c>
      <c r="AH29" s="3">
        <v>2</v>
      </c>
      <c r="AI29" s="3">
        <v>3</v>
      </c>
      <c r="AJ29" s="3">
        <v>3</v>
      </c>
      <c r="AK29" s="3">
        <v>3</v>
      </c>
      <c r="AL29" s="3">
        <v>3</v>
      </c>
      <c r="AM29" s="3">
        <v>3</v>
      </c>
      <c r="AN29" s="3">
        <v>2</v>
      </c>
      <c r="AO29" s="3">
        <v>3</v>
      </c>
      <c r="AP29" s="3">
        <v>3</v>
      </c>
      <c r="AQ29" s="3">
        <v>3</v>
      </c>
      <c r="AR29" s="3">
        <v>2</v>
      </c>
      <c r="AS29" s="3">
        <v>2</v>
      </c>
      <c r="AT29" s="3">
        <v>3</v>
      </c>
      <c r="AU29" s="3">
        <v>4</v>
      </c>
      <c r="AV29" s="3">
        <v>1</v>
      </c>
      <c r="AW29" s="3">
        <v>2</v>
      </c>
      <c r="AX29" s="3">
        <v>2</v>
      </c>
      <c r="AY29" s="3">
        <v>3</v>
      </c>
      <c r="AZ29" s="3">
        <v>2</v>
      </c>
      <c r="BA29" s="3">
        <v>4</v>
      </c>
      <c r="BB29" s="3" t="s">
        <v>181</v>
      </c>
    </row>
    <row r="30" spans="1:59" x14ac:dyDescent="0.25">
      <c r="A30" s="2">
        <v>2</v>
      </c>
      <c r="B30" s="3" t="s">
        <v>182</v>
      </c>
      <c r="C30" s="3" t="s">
        <v>155</v>
      </c>
      <c r="D30" s="3">
        <v>250465</v>
      </c>
      <c r="E30" s="3"/>
      <c r="F30" s="3"/>
      <c r="G30" s="3"/>
      <c r="H30" s="3" t="s">
        <v>123</v>
      </c>
      <c r="I30" s="3">
        <v>3</v>
      </c>
      <c r="J30" s="3">
        <v>2</v>
      </c>
      <c r="K30" s="3">
        <v>3</v>
      </c>
      <c r="L30" s="3">
        <v>3</v>
      </c>
      <c r="M30" s="3">
        <v>3</v>
      </c>
      <c r="N30" s="3">
        <v>1</v>
      </c>
      <c r="O30" s="3">
        <v>3</v>
      </c>
      <c r="P30" s="3">
        <v>3</v>
      </c>
      <c r="Q30" s="3">
        <v>3</v>
      </c>
      <c r="R30" s="3">
        <v>3</v>
      </c>
      <c r="S30" s="3">
        <v>2</v>
      </c>
      <c r="T30" s="3">
        <v>4</v>
      </c>
      <c r="U30" s="3">
        <v>3</v>
      </c>
      <c r="V30" s="3">
        <v>2</v>
      </c>
      <c r="W30" s="3">
        <v>3</v>
      </c>
      <c r="X30" s="3">
        <v>2</v>
      </c>
      <c r="Y30" s="3">
        <v>3</v>
      </c>
      <c r="Z30" s="3">
        <v>4</v>
      </c>
      <c r="AA30" s="3">
        <v>3</v>
      </c>
      <c r="AB30" s="3">
        <v>3</v>
      </c>
      <c r="AC30" s="3">
        <v>2</v>
      </c>
      <c r="AD30" s="3">
        <v>3</v>
      </c>
      <c r="AE30" s="3">
        <v>2</v>
      </c>
      <c r="AF30" s="3">
        <v>2</v>
      </c>
      <c r="AG30" s="3">
        <v>3</v>
      </c>
      <c r="AH30" s="3">
        <v>3</v>
      </c>
      <c r="AI30" s="3">
        <v>2</v>
      </c>
      <c r="AJ30" s="3">
        <v>3</v>
      </c>
      <c r="AK30" s="3">
        <v>3</v>
      </c>
      <c r="AL30" s="3">
        <v>4</v>
      </c>
      <c r="AM30" s="3">
        <v>2</v>
      </c>
      <c r="AN30" s="3">
        <v>2</v>
      </c>
      <c r="AO30" s="3">
        <v>1</v>
      </c>
      <c r="AP30" s="3">
        <v>2</v>
      </c>
      <c r="AQ30" s="3">
        <v>2</v>
      </c>
      <c r="AR30" s="3">
        <v>2</v>
      </c>
      <c r="AS30" s="3">
        <v>2</v>
      </c>
      <c r="AT30" s="3">
        <v>3</v>
      </c>
      <c r="AU30" s="3">
        <v>3</v>
      </c>
      <c r="AV30" s="3">
        <v>2</v>
      </c>
      <c r="AW30" s="3">
        <v>4</v>
      </c>
      <c r="AX30" s="3">
        <v>3</v>
      </c>
      <c r="AY30" s="3">
        <v>3</v>
      </c>
      <c r="AZ30" s="3">
        <v>3</v>
      </c>
      <c r="BA30" s="3">
        <v>4</v>
      </c>
      <c r="BB30" s="3"/>
    </row>
    <row r="31" spans="1:59" x14ac:dyDescent="0.25">
      <c r="A31" s="2">
        <v>2</v>
      </c>
      <c r="B31" s="3" t="s">
        <v>183</v>
      </c>
      <c r="C31" s="3" t="s">
        <v>184</v>
      </c>
      <c r="D31" s="3">
        <v>250034</v>
      </c>
      <c r="E31" s="3"/>
      <c r="F31" s="3"/>
      <c r="G31" s="3"/>
      <c r="H31" s="3" t="s">
        <v>159</v>
      </c>
      <c r="I31" s="3">
        <v>3</v>
      </c>
      <c r="J31" s="3">
        <v>3</v>
      </c>
      <c r="K31" s="3">
        <v>3</v>
      </c>
      <c r="L31" s="3">
        <v>3</v>
      </c>
      <c r="M31" s="3">
        <v>4</v>
      </c>
      <c r="N31" s="3">
        <v>2</v>
      </c>
      <c r="O31" s="3">
        <v>3</v>
      </c>
      <c r="P31" s="3">
        <v>3</v>
      </c>
      <c r="Q31" s="3">
        <v>3</v>
      </c>
      <c r="R31" s="3">
        <v>2</v>
      </c>
      <c r="S31" s="3">
        <v>3</v>
      </c>
      <c r="T31" s="3">
        <v>3</v>
      </c>
      <c r="U31" s="3">
        <v>2</v>
      </c>
      <c r="V31" s="3">
        <v>2</v>
      </c>
      <c r="W31" s="3">
        <v>2</v>
      </c>
      <c r="X31" s="3">
        <v>2</v>
      </c>
      <c r="Y31" s="3">
        <v>2</v>
      </c>
      <c r="Z31" s="3">
        <v>2</v>
      </c>
      <c r="AA31" s="3">
        <v>3</v>
      </c>
      <c r="AB31" s="3">
        <v>3</v>
      </c>
      <c r="AC31" s="3">
        <v>3</v>
      </c>
      <c r="AD31" s="3">
        <v>3</v>
      </c>
      <c r="AE31" s="3">
        <v>3</v>
      </c>
      <c r="AF31" s="3">
        <v>3</v>
      </c>
      <c r="AG31" s="3">
        <v>2</v>
      </c>
      <c r="AH31" s="3">
        <v>3</v>
      </c>
      <c r="AI31" s="3">
        <v>3</v>
      </c>
      <c r="AJ31" s="3">
        <v>2</v>
      </c>
      <c r="AK31" s="3">
        <v>2</v>
      </c>
      <c r="AL31" s="3">
        <v>3</v>
      </c>
      <c r="AM31" s="3">
        <v>3</v>
      </c>
      <c r="AN31" s="3">
        <v>4</v>
      </c>
      <c r="AO31" s="3">
        <v>4</v>
      </c>
      <c r="AP31" s="3">
        <v>4</v>
      </c>
      <c r="AQ31" s="3">
        <v>4</v>
      </c>
      <c r="AR31" s="3">
        <v>4</v>
      </c>
      <c r="AS31" s="3">
        <v>4</v>
      </c>
      <c r="AT31" s="3">
        <v>3</v>
      </c>
      <c r="AU31" s="3">
        <v>4</v>
      </c>
      <c r="AV31" s="3">
        <v>3</v>
      </c>
      <c r="AW31" s="3">
        <v>3</v>
      </c>
      <c r="AX31" s="3">
        <v>2</v>
      </c>
      <c r="AY31" s="3">
        <v>3</v>
      </c>
      <c r="AZ31" s="3">
        <v>3</v>
      </c>
      <c r="BA31" s="3">
        <v>4</v>
      </c>
      <c r="BB31" s="3"/>
      <c r="BC31" s="3"/>
      <c r="BD31" s="3"/>
      <c r="BE31" s="3"/>
      <c r="BF31" s="3"/>
      <c r="BG31" s="3"/>
    </row>
    <row r="32" spans="1:59" x14ac:dyDescent="0.25">
      <c r="A32" s="2">
        <v>2</v>
      </c>
      <c r="B32" s="3" t="s">
        <v>185</v>
      </c>
      <c r="C32" s="3" t="s">
        <v>186</v>
      </c>
      <c r="D32" s="3">
        <v>249417</v>
      </c>
      <c r="E32" s="3"/>
      <c r="F32" s="3"/>
      <c r="G32" s="3"/>
      <c r="H32" s="3" t="s">
        <v>187</v>
      </c>
      <c r="I32" s="3">
        <v>4</v>
      </c>
      <c r="J32" s="3">
        <v>3</v>
      </c>
      <c r="K32" s="3">
        <v>3</v>
      </c>
      <c r="L32" s="3">
        <v>3</v>
      </c>
      <c r="M32" s="3">
        <v>1</v>
      </c>
      <c r="N32" s="3">
        <v>2</v>
      </c>
      <c r="O32" s="3">
        <v>3</v>
      </c>
      <c r="P32" s="3">
        <v>3</v>
      </c>
      <c r="Q32" s="3">
        <v>4</v>
      </c>
      <c r="R32" s="3">
        <v>4</v>
      </c>
      <c r="S32" s="3">
        <v>3</v>
      </c>
      <c r="T32" s="3">
        <v>3</v>
      </c>
      <c r="U32" s="3">
        <v>3</v>
      </c>
      <c r="V32" s="3">
        <v>3</v>
      </c>
      <c r="W32" s="3">
        <v>2</v>
      </c>
      <c r="X32" s="3">
        <v>3</v>
      </c>
      <c r="Y32" s="3">
        <v>3</v>
      </c>
      <c r="Z32" s="3">
        <v>1</v>
      </c>
      <c r="AA32" s="3">
        <v>3</v>
      </c>
      <c r="AB32" s="3">
        <v>3</v>
      </c>
      <c r="AC32" s="3">
        <v>3</v>
      </c>
      <c r="AD32" s="3">
        <v>3</v>
      </c>
      <c r="AE32" s="3">
        <v>3</v>
      </c>
      <c r="AF32" s="3">
        <v>3</v>
      </c>
      <c r="AG32" s="3">
        <v>3</v>
      </c>
      <c r="AH32" s="3">
        <v>4</v>
      </c>
      <c r="AI32" s="3">
        <v>3</v>
      </c>
      <c r="AJ32" s="3">
        <v>3</v>
      </c>
      <c r="AK32" s="3">
        <v>3</v>
      </c>
      <c r="AL32" s="3">
        <v>4</v>
      </c>
      <c r="AM32" s="3">
        <v>3</v>
      </c>
      <c r="AN32" s="3">
        <v>2</v>
      </c>
      <c r="AO32" s="3">
        <v>2</v>
      </c>
      <c r="AP32" s="3">
        <v>3</v>
      </c>
      <c r="AQ32" s="3">
        <v>2</v>
      </c>
      <c r="AR32" s="3">
        <v>2</v>
      </c>
      <c r="AS32" s="3">
        <v>2</v>
      </c>
      <c r="AT32" s="3">
        <v>2</v>
      </c>
      <c r="AU32" s="3">
        <v>3</v>
      </c>
      <c r="AV32" s="3">
        <v>2</v>
      </c>
      <c r="AW32" s="3">
        <v>4</v>
      </c>
      <c r="AX32" s="3">
        <v>3</v>
      </c>
      <c r="AY32" s="3">
        <v>3</v>
      </c>
      <c r="AZ32" s="3">
        <v>4</v>
      </c>
      <c r="BA32" s="3">
        <v>4</v>
      </c>
      <c r="BB32" s="3"/>
      <c r="BC32" s="3"/>
      <c r="BD32" s="3"/>
      <c r="BE32" s="3"/>
      <c r="BF32" s="3"/>
      <c r="BG32" s="3"/>
    </row>
    <row r="33" spans="1:59" x14ac:dyDescent="0.25">
      <c r="A33" s="2">
        <v>2</v>
      </c>
      <c r="B33" s="3" t="s">
        <v>188</v>
      </c>
      <c r="C33" s="3" t="s">
        <v>189</v>
      </c>
      <c r="D33" s="3">
        <v>241306</v>
      </c>
      <c r="E33" s="3"/>
      <c r="F33" s="3"/>
      <c r="G33" s="3"/>
      <c r="H33" s="3" t="s">
        <v>190</v>
      </c>
      <c r="I33" s="3">
        <v>4</v>
      </c>
      <c r="J33" s="3">
        <v>3</v>
      </c>
      <c r="K33" s="3">
        <v>3</v>
      </c>
      <c r="L33" s="3">
        <v>3</v>
      </c>
      <c r="M33" s="3">
        <v>4</v>
      </c>
      <c r="N33" s="3" t="s">
        <v>105</v>
      </c>
      <c r="O33" s="3">
        <v>3</v>
      </c>
      <c r="P33" s="3">
        <v>3</v>
      </c>
      <c r="Q33" s="3"/>
      <c r="R33" s="3">
        <v>3</v>
      </c>
      <c r="S33" s="3">
        <v>3</v>
      </c>
      <c r="T33" s="3">
        <v>3</v>
      </c>
      <c r="U33" s="3">
        <v>3</v>
      </c>
      <c r="V33" s="3">
        <v>3</v>
      </c>
      <c r="W33" s="3">
        <v>3</v>
      </c>
      <c r="X33" s="3">
        <v>3</v>
      </c>
      <c r="Y33" s="3">
        <v>3</v>
      </c>
      <c r="Z33" s="3">
        <v>3</v>
      </c>
      <c r="AA33" s="3">
        <v>3</v>
      </c>
      <c r="AB33" s="3">
        <v>3</v>
      </c>
      <c r="AC33" s="3">
        <v>3</v>
      </c>
      <c r="AD33" s="3">
        <v>3</v>
      </c>
      <c r="AE33" s="3">
        <v>3</v>
      </c>
      <c r="AF33" s="3"/>
      <c r="AG33" s="3">
        <v>3</v>
      </c>
      <c r="AH33" s="3">
        <v>3</v>
      </c>
      <c r="AI33" s="3">
        <v>3</v>
      </c>
      <c r="AJ33" s="3">
        <v>3</v>
      </c>
      <c r="AK33" s="3">
        <v>3</v>
      </c>
      <c r="AL33" s="3">
        <v>3</v>
      </c>
      <c r="AM33" s="3">
        <v>3</v>
      </c>
      <c r="AN33" s="3">
        <v>1</v>
      </c>
      <c r="AO33" s="3">
        <v>4</v>
      </c>
      <c r="AP33" s="3">
        <v>3</v>
      </c>
      <c r="AQ33" s="3">
        <v>3</v>
      </c>
      <c r="AR33" s="3"/>
      <c r="AS33" s="3">
        <v>2</v>
      </c>
      <c r="AT33" s="3">
        <v>2</v>
      </c>
      <c r="AU33" s="3">
        <v>2</v>
      </c>
      <c r="AV33" s="3">
        <v>2</v>
      </c>
      <c r="AW33" s="3">
        <v>3</v>
      </c>
      <c r="AX33" s="3">
        <v>3</v>
      </c>
      <c r="AY33" s="3">
        <v>3</v>
      </c>
      <c r="AZ33" s="3">
        <v>3</v>
      </c>
      <c r="BA33" s="3">
        <v>3</v>
      </c>
      <c r="BB33" s="3"/>
    </row>
    <row r="34" spans="1:59" x14ac:dyDescent="0.25">
      <c r="A34" s="2">
        <v>2</v>
      </c>
      <c r="B34" s="3" t="s">
        <v>191</v>
      </c>
      <c r="C34" s="3" t="s">
        <v>192</v>
      </c>
      <c r="D34" s="3">
        <v>249695</v>
      </c>
      <c r="E34" s="3"/>
      <c r="F34" s="3"/>
      <c r="G34" s="3"/>
      <c r="H34" s="3" t="s">
        <v>142</v>
      </c>
      <c r="I34" s="3">
        <v>4</v>
      </c>
      <c r="J34" s="3">
        <v>3</v>
      </c>
      <c r="K34" s="3">
        <v>3</v>
      </c>
      <c r="L34" s="3">
        <v>3</v>
      </c>
      <c r="M34" s="3">
        <v>3</v>
      </c>
      <c r="N34" s="3">
        <v>3</v>
      </c>
      <c r="O34" s="3">
        <v>4</v>
      </c>
      <c r="P34" s="3">
        <v>3</v>
      </c>
      <c r="Q34" s="3">
        <v>3</v>
      </c>
      <c r="R34" s="3">
        <v>3</v>
      </c>
      <c r="S34" s="3">
        <v>2</v>
      </c>
      <c r="T34" s="3">
        <v>4</v>
      </c>
      <c r="U34" s="3">
        <v>3</v>
      </c>
      <c r="V34" s="3">
        <v>3</v>
      </c>
      <c r="W34" s="3">
        <v>4</v>
      </c>
      <c r="X34" s="3">
        <v>3</v>
      </c>
      <c r="Y34" s="3">
        <v>3</v>
      </c>
      <c r="Z34" s="3">
        <v>3</v>
      </c>
      <c r="AA34" s="3">
        <v>3</v>
      </c>
      <c r="AB34" s="3">
        <v>3</v>
      </c>
      <c r="AC34" s="3" t="s">
        <v>105</v>
      </c>
      <c r="AD34" s="3">
        <v>3</v>
      </c>
      <c r="AE34" s="3">
        <v>3</v>
      </c>
      <c r="AF34" s="3">
        <v>3</v>
      </c>
      <c r="AG34" s="3">
        <v>4</v>
      </c>
      <c r="AH34" s="3">
        <v>4</v>
      </c>
      <c r="AI34" s="3">
        <v>3</v>
      </c>
      <c r="AJ34" s="3">
        <v>4</v>
      </c>
      <c r="AK34" s="3">
        <v>4</v>
      </c>
      <c r="AL34" s="3">
        <v>4</v>
      </c>
      <c r="AM34" s="3">
        <v>4</v>
      </c>
      <c r="AN34" s="3">
        <v>2</v>
      </c>
      <c r="AO34" s="3">
        <v>2</v>
      </c>
      <c r="AP34" s="3">
        <v>2</v>
      </c>
      <c r="AQ34" s="3">
        <v>2</v>
      </c>
      <c r="AR34" s="3">
        <v>3</v>
      </c>
      <c r="AS34" s="3">
        <v>3</v>
      </c>
      <c r="AT34" s="3">
        <v>2</v>
      </c>
      <c r="AU34" s="3">
        <v>4</v>
      </c>
      <c r="AV34" s="3">
        <v>1</v>
      </c>
      <c r="AW34" s="3" t="s">
        <v>105</v>
      </c>
      <c r="AX34" s="3" t="s">
        <v>105</v>
      </c>
      <c r="AY34" s="3">
        <v>4</v>
      </c>
      <c r="AZ34" s="3">
        <v>3</v>
      </c>
      <c r="BA34" s="3">
        <v>4</v>
      </c>
      <c r="BB34" s="3"/>
    </row>
    <row r="35" spans="1:59" x14ac:dyDescent="0.25">
      <c r="A35" s="2">
        <v>2</v>
      </c>
      <c r="B35" s="3" t="s">
        <v>193</v>
      </c>
      <c r="C35" s="3" t="s">
        <v>194</v>
      </c>
      <c r="D35" s="3">
        <v>237590</v>
      </c>
      <c r="E35" s="3"/>
      <c r="F35" s="3"/>
      <c r="G35" s="3"/>
      <c r="H35" s="3" t="s">
        <v>195</v>
      </c>
      <c r="I35" s="3">
        <v>3</v>
      </c>
      <c r="J35" s="3">
        <v>3</v>
      </c>
      <c r="K35" s="3">
        <v>3</v>
      </c>
      <c r="L35" s="3">
        <v>4</v>
      </c>
      <c r="M35" s="3">
        <v>4</v>
      </c>
      <c r="N35" s="3">
        <v>3</v>
      </c>
      <c r="O35" s="3">
        <v>3</v>
      </c>
      <c r="P35" s="3">
        <v>2</v>
      </c>
      <c r="Q35" s="3">
        <v>3</v>
      </c>
      <c r="R35" s="3">
        <v>3</v>
      </c>
      <c r="S35" s="3">
        <v>3</v>
      </c>
      <c r="T35" s="3">
        <v>3</v>
      </c>
      <c r="U35" s="3">
        <v>3</v>
      </c>
      <c r="V35" s="3">
        <v>4</v>
      </c>
      <c r="W35" s="3">
        <v>2</v>
      </c>
      <c r="X35" s="3">
        <v>3</v>
      </c>
      <c r="Y35" s="3">
        <v>3</v>
      </c>
      <c r="Z35" s="3">
        <v>2</v>
      </c>
      <c r="AA35" s="3">
        <v>3</v>
      </c>
      <c r="AB35" s="3">
        <v>3</v>
      </c>
      <c r="AC35" s="3">
        <v>3</v>
      </c>
      <c r="AD35" s="3">
        <v>4</v>
      </c>
      <c r="AE35" s="3">
        <v>3</v>
      </c>
      <c r="AF35" s="3">
        <v>3</v>
      </c>
      <c r="AG35" s="3">
        <v>3</v>
      </c>
      <c r="AH35" s="3">
        <v>3</v>
      </c>
      <c r="AI35" s="3">
        <v>3</v>
      </c>
      <c r="AJ35" s="3">
        <v>3</v>
      </c>
      <c r="AK35" s="3">
        <v>4</v>
      </c>
      <c r="AL35" s="3">
        <v>4</v>
      </c>
      <c r="AM35" s="3">
        <v>3</v>
      </c>
      <c r="AN35" s="3">
        <v>3</v>
      </c>
      <c r="AO35" s="3">
        <v>4</v>
      </c>
      <c r="AP35" s="3">
        <v>4</v>
      </c>
      <c r="AQ35" s="3">
        <v>4</v>
      </c>
      <c r="AR35" s="3">
        <v>2</v>
      </c>
      <c r="AS35" s="3">
        <v>2</v>
      </c>
      <c r="AT35" s="3">
        <v>2</v>
      </c>
      <c r="AU35" s="3">
        <v>2</v>
      </c>
      <c r="AV35" s="3">
        <v>2</v>
      </c>
      <c r="AW35" s="3">
        <v>3</v>
      </c>
      <c r="AX35" s="3">
        <v>3</v>
      </c>
      <c r="AY35" s="3">
        <v>3</v>
      </c>
      <c r="AZ35" s="3">
        <v>3</v>
      </c>
      <c r="BA35" s="3">
        <v>4</v>
      </c>
      <c r="BB35" s="3" t="s">
        <v>196</v>
      </c>
      <c r="BC35" s="3"/>
      <c r="BD35" s="3"/>
      <c r="BE35" s="3"/>
      <c r="BF35" s="3"/>
      <c r="BG35" s="3"/>
    </row>
    <row r="36" spans="1:59" x14ac:dyDescent="0.25">
      <c r="A36" s="2">
        <v>2</v>
      </c>
      <c r="B36" s="3" t="s">
        <v>197</v>
      </c>
      <c r="C36" s="3" t="s">
        <v>198</v>
      </c>
      <c r="D36" s="3">
        <v>240774</v>
      </c>
      <c r="E36" s="3"/>
      <c r="F36" s="3"/>
      <c r="G36" s="3"/>
      <c r="H36" s="3" t="s">
        <v>199</v>
      </c>
      <c r="I36" s="3">
        <v>3</v>
      </c>
      <c r="J36" s="3">
        <v>3</v>
      </c>
      <c r="K36" s="3">
        <v>3</v>
      </c>
      <c r="L36" s="3">
        <v>3</v>
      </c>
      <c r="M36" s="3">
        <v>3</v>
      </c>
      <c r="N36" s="3">
        <v>2</v>
      </c>
      <c r="O36" s="3">
        <v>2</v>
      </c>
      <c r="P36" s="3">
        <v>3</v>
      </c>
      <c r="Q36" s="3">
        <v>4</v>
      </c>
      <c r="R36" s="3">
        <v>4</v>
      </c>
      <c r="S36" s="3">
        <v>3</v>
      </c>
      <c r="T36" s="3">
        <v>3</v>
      </c>
      <c r="U36" s="3">
        <v>3</v>
      </c>
      <c r="V36" s="3">
        <v>3</v>
      </c>
      <c r="W36" s="3">
        <v>4</v>
      </c>
      <c r="X36" s="3">
        <v>4</v>
      </c>
      <c r="Y36" s="3">
        <v>3</v>
      </c>
      <c r="Z36" s="3">
        <v>3</v>
      </c>
      <c r="AA36" s="3">
        <v>3</v>
      </c>
      <c r="AB36" s="3">
        <v>3</v>
      </c>
      <c r="AC36" s="3">
        <v>4</v>
      </c>
      <c r="AD36" s="3">
        <v>4</v>
      </c>
      <c r="AE36" s="3">
        <v>3</v>
      </c>
      <c r="AF36" s="3">
        <v>3</v>
      </c>
      <c r="AG36" s="3">
        <v>3</v>
      </c>
      <c r="AH36" s="3">
        <v>3</v>
      </c>
      <c r="AI36" s="3">
        <v>2</v>
      </c>
      <c r="AJ36" s="3">
        <v>3</v>
      </c>
      <c r="AK36" s="3">
        <v>3</v>
      </c>
      <c r="AL36" s="3">
        <v>3</v>
      </c>
      <c r="AM36" s="3">
        <v>3</v>
      </c>
      <c r="AN36" s="3">
        <v>3</v>
      </c>
      <c r="AO36" s="3">
        <v>2</v>
      </c>
      <c r="AP36" s="3">
        <v>3</v>
      </c>
      <c r="AQ36" s="3">
        <v>3</v>
      </c>
      <c r="AR36" s="3">
        <v>2</v>
      </c>
      <c r="AS36" s="3">
        <v>2</v>
      </c>
      <c r="AT36" s="3">
        <v>2</v>
      </c>
      <c r="AU36" s="3">
        <v>3</v>
      </c>
      <c r="AV36" s="3">
        <v>2</v>
      </c>
      <c r="AW36" s="3">
        <v>3</v>
      </c>
      <c r="AX36" s="3">
        <v>3</v>
      </c>
      <c r="AY36" s="3">
        <v>3</v>
      </c>
      <c r="AZ36" s="3">
        <v>3</v>
      </c>
      <c r="BA36" s="3">
        <v>4</v>
      </c>
      <c r="BB36" s="3"/>
      <c r="BC36" s="3"/>
      <c r="BD36" s="3"/>
      <c r="BE36" s="3"/>
      <c r="BF36" s="3"/>
      <c r="BG36" s="3"/>
    </row>
    <row r="37" spans="1:59" x14ac:dyDescent="0.25">
      <c r="A37" s="2">
        <v>2</v>
      </c>
      <c r="B37" s="3" t="s">
        <v>200</v>
      </c>
      <c r="C37" s="3" t="s">
        <v>201</v>
      </c>
      <c r="D37" s="3">
        <v>251053</v>
      </c>
      <c r="E37" s="3"/>
      <c r="F37" s="3"/>
      <c r="G37" s="3"/>
      <c r="H37" s="3" t="s">
        <v>202</v>
      </c>
      <c r="I37" s="3">
        <v>2</v>
      </c>
      <c r="J37" s="3">
        <v>1</v>
      </c>
      <c r="K37" s="3">
        <v>3</v>
      </c>
      <c r="L37" s="3">
        <v>3</v>
      </c>
      <c r="M37" s="3">
        <v>4</v>
      </c>
      <c r="N37" s="3">
        <v>3</v>
      </c>
      <c r="O37" s="3">
        <v>4</v>
      </c>
      <c r="P37" s="3">
        <v>3</v>
      </c>
      <c r="Q37" s="3">
        <v>3</v>
      </c>
      <c r="R37" s="3">
        <v>3</v>
      </c>
      <c r="S37" s="3">
        <v>1</v>
      </c>
      <c r="T37" s="3">
        <v>1</v>
      </c>
      <c r="U37" s="3">
        <v>3</v>
      </c>
      <c r="V37" s="3">
        <v>3</v>
      </c>
      <c r="W37" s="3">
        <v>2</v>
      </c>
      <c r="X37" s="3">
        <v>2</v>
      </c>
      <c r="Y37" s="3">
        <v>2</v>
      </c>
      <c r="Z37" s="3">
        <v>3</v>
      </c>
      <c r="AA37" s="3">
        <v>2</v>
      </c>
      <c r="AB37" s="3">
        <v>3</v>
      </c>
      <c r="AC37" s="3">
        <v>3</v>
      </c>
      <c r="AD37" s="3">
        <v>3</v>
      </c>
      <c r="AE37" s="3">
        <v>2</v>
      </c>
      <c r="AF37" s="3">
        <v>1</v>
      </c>
      <c r="AG37" s="3">
        <v>2</v>
      </c>
      <c r="AH37" s="3">
        <v>2</v>
      </c>
      <c r="AI37" s="3">
        <v>3</v>
      </c>
      <c r="AJ37" s="3">
        <v>3</v>
      </c>
      <c r="AK37" s="3">
        <v>3</v>
      </c>
      <c r="AL37" s="3">
        <v>3</v>
      </c>
      <c r="AM37" s="3">
        <v>3</v>
      </c>
      <c r="AN37" s="3">
        <v>4</v>
      </c>
      <c r="AO37" s="3">
        <v>4</v>
      </c>
      <c r="AP37" s="3">
        <v>4</v>
      </c>
      <c r="AQ37" s="3">
        <v>3</v>
      </c>
      <c r="AR37" s="3">
        <v>2</v>
      </c>
      <c r="AS37" s="3">
        <v>2</v>
      </c>
      <c r="AT37" s="3">
        <v>3</v>
      </c>
      <c r="AU37" s="3">
        <v>3</v>
      </c>
      <c r="AV37" s="3">
        <v>2</v>
      </c>
      <c r="AW37" s="3">
        <v>2</v>
      </c>
      <c r="AX37" s="3">
        <v>1</v>
      </c>
      <c r="AY37" s="3">
        <v>1</v>
      </c>
      <c r="AZ37" s="3" t="s">
        <v>105</v>
      </c>
      <c r="BA37" s="3">
        <v>4</v>
      </c>
      <c r="BB37" s="3"/>
      <c r="BC37" s="3"/>
      <c r="BD37" s="3"/>
      <c r="BE37" s="3"/>
      <c r="BF37" s="3"/>
      <c r="BG37" s="3"/>
    </row>
    <row r="38" spans="1:59" x14ac:dyDescent="0.25">
      <c r="A38" s="2">
        <v>2</v>
      </c>
      <c r="B38" s="3" t="s">
        <v>203</v>
      </c>
      <c r="C38" s="3" t="s">
        <v>204</v>
      </c>
      <c r="D38" s="3">
        <v>236716</v>
      </c>
      <c r="E38" s="3"/>
      <c r="F38" s="3"/>
      <c r="G38" s="3"/>
      <c r="H38" s="3" t="s">
        <v>205</v>
      </c>
      <c r="I38" s="3">
        <v>3</v>
      </c>
      <c r="J38" s="3">
        <v>3</v>
      </c>
      <c r="K38" s="3">
        <v>3</v>
      </c>
      <c r="L38" s="3">
        <v>3</v>
      </c>
      <c r="M38" s="3">
        <v>4</v>
      </c>
      <c r="N38" s="3">
        <v>2</v>
      </c>
      <c r="O38" s="3">
        <v>3</v>
      </c>
      <c r="P38" s="3">
        <v>3</v>
      </c>
      <c r="Q38" s="3">
        <v>3</v>
      </c>
      <c r="R38" s="3">
        <v>3</v>
      </c>
      <c r="S38" s="3">
        <v>3</v>
      </c>
      <c r="T38" s="3">
        <v>3</v>
      </c>
      <c r="U38" s="3">
        <v>3</v>
      </c>
      <c r="V38" s="3">
        <v>3</v>
      </c>
      <c r="W38" s="3">
        <v>2</v>
      </c>
      <c r="X38" s="3">
        <v>2</v>
      </c>
      <c r="Y38" s="3">
        <v>2</v>
      </c>
      <c r="Z38" s="3" t="s">
        <v>105</v>
      </c>
      <c r="AA38" s="3">
        <v>3</v>
      </c>
      <c r="AB38" s="3">
        <v>3</v>
      </c>
      <c r="AC38" s="3">
        <v>3</v>
      </c>
      <c r="AD38" s="3">
        <v>3</v>
      </c>
      <c r="AE38" s="3">
        <v>3</v>
      </c>
      <c r="AF38" s="3">
        <v>3</v>
      </c>
      <c r="AG38" s="3">
        <v>3</v>
      </c>
      <c r="AH38" s="3">
        <v>3</v>
      </c>
      <c r="AI38" s="3">
        <v>3</v>
      </c>
      <c r="AJ38" s="3">
        <v>3</v>
      </c>
      <c r="AK38" s="3">
        <v>3</v>
      </c>
      <c r="AL38" s="3">
        <v>3</v>
      </c>
      <c r="AM38" s="3">
        <v>2</v>
      </c>
      <c r="AN38" s="3">
        <v>2</v>
      </c>
      <c r="AO38" s="3">
        <v>3</v>
      </c>
      <c r="AP38" s="3">
        <v>3</v>
      </c>
      <c r="AQ38" s="3">
        <v>3</v>
      </c>
      <c r="AR38" s="3">
        <v>2</v>
      </c>
      <c r="AS38" s="3">
        <v>2</v>
      </c>
      <c r="AT38" s="3">
        <v>3</v>
      </c>
      <c r="AU38" s="3">
        <v>3</v>
      </c>
      <c r="AV38" s="3">
        <v>2</v>
      </c>
      <c r="AW38" s="3">
        <v>3</v>
      </c>
      <c r="AX38" s="3">
        <v>3</v>
      </c>
      <c r="AY38" s="3">
        <v>3</v>
      </c>
      <c r="AZ38" s="3">
        <v>3</v>
      </c>
      <c r="BA38" s="3">
        <v>3</v>
      </c>
      <c r="BB38" s="3"/>
    </row>
    <row r="39" spans="1:59" x14ac:dyDescent="0.25">
      <c r="A39" s="77"/>
      <c r="B39" s="77"/>
      <c r="C39" s="77"/>
      <c r="D39" s="77"/>
      <c r="E39" s="77"/>
      <c r="F39" s="77"/>
      <c r="G39" s="77"/>
      <c r="H39" s="78" t="s">
        <v>206</v>
      </c>
      <c r="I39" s="79">
        <f t="shared" ref="I39:BA39" si="0">AVERAGE(I3:I38)</f>
        <v>3.2222222222222223</v>
      </c>
      <c r="J39" s="79">
        <f>AVERAGE(J3:J38)</f>
        <v>2.6388888888888888</v>
      </c>
      <c r="K39" s="79">
        <f t="shared" si="0"/>
        <v>3.0857142857142859</v>
      </c>
      <c r="L39" s="79">
        <f t="shared" si="0"/>
        <v>3.1428571428571428</v>
      </c>
      <c r="M39" s="79">
        <f t="shared" si="0"/>
        <v>3.2222222222222223</v>
      </c>
      <c r="N39" s="79">
        <f t="shared" si="0"/>
        <v>2.4285714285714284</v>
      </c>
      <c r="O39" s="79">
        <f t="shared" si="0"/>
        <v>3.0833333333333335</v>
      </c>
      <c r="P39" s="79">
        <f t="shared" si="0"/>
        <v>3.0277777777777777</v>
      </c>
      <c r="Q39" s="79">
        <f t="shared" si="0"/>
        <v>3.1764705882352939</v>
      </c>
      <c r="R39" s="79">
        <f t="shared" si="0"/>
        <v>3.0588235294117645</v>
      </c>
      <c r="S39" s="79">
        <f t="shared" si="0"/>
        <v>2.8181818181818183</v>
      </c>
      <c r="T39" s="79">
        <f t="shared" si="0"/>
        <v>3.1142857142857143</v>
      </c>
      <c r="U39" s="79">
        <f t="shared" si="0"/>
        <v>3.0555555555555554</v>
      </c>
      <c r="V39" s="79">
        <f t="shared" si="0"/>
        <v>2.9428571428571431</v>
      </c>
      <c r="W39" s="79">
        <f t="shared" si="0"/>
        <v>2.8888888888888888</v>
      </c>
      <c r="X39" s="79">
        <f t="shared" si="0"/>
        <v>2.8285714285714287</v>
      </c>
      <c r="Y39" s="79">
        <f t="shared" si="0"/>
        <v>2.7352941176470589</v>
      </c>
      <c r="Z39" s="79">
        <f t="shared" si="0"/>
        <v>3.1176470588235294</v>
      </c>
      <c r="AA39" s="79">
        <f t="shared" si="0"/>
        <v>3</v>
      </c>
      <c r="AB39" s="79">
        <f t="shared" si="0"/>
        <v>3.0294117647058822</v>
      </c>
      <c r="AC39" s="79">
        <f t="shared" si="0"/>
        <v>3.2571428571428571</v>
      </c>
      <c r="AD39" s="79">
        <f t="shared" si="0"/>
        <v>3.25</v>
      </c>
      <c r="AE39" s="79">
        <f t="shared" si="0"/>
        <v>3.0555555555555554</v>
      </c>
      <c r="AF39" s="79">
        <f t="shared" si="0"/>
        <v>2.9714285714285715</v>
      </c>
      <c r="AG39" s="79">
        <f t="shared" si="0"/>
        <v>2.9722222222222223</v>
      </c>
      <c r="AH39" s="79">
        <f t="shared" si="0"/>
        <v>3.1666666666666665</v>
      </c>
      <c r="AI39" s="79">
        <f t="shared" si="0"/>
        <v>3.0555555555555554</v>
      </c>
      <c r="AJ39" s="79">
        <f t="shared" si="0"/>
        <v>3</v>
      </c>
      <c r="AK39" s="79">
        <f t="shared" si="0"/>
        <v>3.1944444444444446</v>
      </c>
      <c r="AL39" s="79">
        <f t="shared" si="0"/>
        <v>3.4722222222222223</v>
      </c>
      <c r="AM39" s="79">
        <f t="shared" si="0"/>
        <v>2.9166666666666665</v>
      </c>
      <c r="AN39" s="79">
        <f t="shared" si="0"/>
        <v>2.4411764705882355</v>
      </c>
      <c r="AO39" s="79">
        <f t="shared" si="0"/>
        <v>2.9393939393939394</v>
      </c>
      <c r="AP39" s="79">
        <f t="shared" si="0"/>
        <v>3.1142857142857143</v>
      </c>
      <c r="AQ39" s="79">
        <f t="shared" si="0"/>
        <v>2.8</v>
      </c>
      <c r="AR39" s="79">
        <f t="shared" si="0"/>
        <v>2.2058823529411766</v>
      </c>
      <c r="AS39" s="79">
        <f t="shared" si="0"/>
        <v>2.25</v>
      </c>
      <c r="AT39" s="79">
        <f t="shared" si="0"/>
        <v>2.4571428571428573</v>
      </c>
      <c r="AU39" s="79">
        <f t="shared" si="0"/>
        <v>2.9722222222222223</v>
      </c>
      <c r="AV39" s="79">
        <f t="shared" si="0"/>
        <v>1.9444444444444444</v>
      </c>
      <c r="AW39" s="79">
        <f t="shared" si="0"/>
        <v>3.1875</v>
      </c>
      <c r="AX39" s="79">
        <f t="shared" si="0"/>
        <v>2.7575757575757578</v>
      </c>
      <c r="AY39" s="79">
        <f t="shared" si="0"/>
        <v>3.0833333333333335</v>
      </c>
      <c r="AZ39" s="79">
        <f t="shared" si="0"/>
        <v>3</v>
      </c>
      <c r="BA39" s="79">
        <f t="shared" si="0"/>
        <v>3.5277777777777777</v>
      </c>
      <c r="BB39" s="77"/>
      <c r="BC39" s="77"/>
      <c r="BD39" s="77"/>
      <c r="BE39" s="77"/>
      <c r="BF39" s="77"/>
      <c r="BG39" s="77"/>
    </row>
    <row r="40" spans="1:59" x14ac:dyDescent="0.25">
      <c r="A40" s="80"/>
      <c r="B40" s="80"/>
      <c r="C40" s="80"/>
      <c r="D40" s="80"/>
      <c r="E40" s="80"/>
      <c r="F40" s="80"/>
      <c r="G40" s="80"/>
      <c r="H40" s="80" t="s">
        <v>207</v>
      </c>
      <c r="I40" s="80" t="s">
        <v>208</v>
      </c>
      <c r="J40" s="80" t="s">
        <v>209</v>
      </c>
      <c r="K40" s="80" t="s">
        <v>210</v>
      </c>
      <c r="L40" s="80" t="s">
        <v>211</v>
      </c>
      <c r="M40" s="80" t="s">
        <v>212</v>
      </c>
      <c r="N40" s="80" t="s">
        <v>213</v>
      </c>
      <c r="O40" s="80" t="s">
        <v>214</v>
      </c>
      <c r="P40" s="80" t="s">
        <v>215</v>
      </c>
      <c r="Q40" s="80" t="s">
        <v>216</v>
      </c>
      <c r="R40" s="80" t="s">
        <v>217</v>
      </c>
      <c r="S40" s="80" t="s">
        <v>218</v>
      </c>
      <c r="T40" s="80" t="s">
        <v>219</v>
      </c>
      <c r="U40" s="80" t="s">
        <v>220</v>
      </c>
      <c r="V40" s="80" t="s">
        <v>221</v>
      </c>
      <c r="W40" s="80" t="s">
        <v>222</v>
      </c>
      <c r="X40" s="80" t="s">
        <v>223</v>
      </c>
      <c r="Y40" s="80" t="s">
        <v>224</v>
      </c>
      <c r="Z40" s="80" t="s">
        <v>225</v>
      </c>
      <c r="AA40" s="80" t="s">
        <v>226</v>
      </c>
      <c r="AB40" s="80" t="s">
        <v>227</v>
      </c>
      <c r="AC40" s="80" t="s">
        <v>228</v>
      </c>
      <c r="AD40" s="80" t="s">
        <v>229</v>
      </c>
      <c r="AE40" s="80" t="s">
        <v>230</v>
      </c>
      <c r="AF40" s="80" t="s">
        <v>231</v>
      </c>
      <c r="AG40" s="80" t="s">
        <v>232</v>
      </c>
      <c r="AH40" s="80" t="s">
        <v>233</v>
      </c>
      <c r="AI40" s="80" t="s">
        <v>234</v>
      </c>
      <c r="AJ40" s="80" t="s">
        <v>235</v>
      </c>
      <c r="AK40" s="80" t="s">
        <v>236</v>
      </c>
      <c r="AL40" s="80" t="s">
        <v>237</v>
      </c>
      <c r="AM40" s="80" t="s">
        <v>238</v>
      </c>
      <c r="AN40" s="80" t="s">
        <v>239</v>
      </c>
      <c r="AO40" s="80" t="s">
        <v>240</v>
      </c>
      <c r="AP40" s="80" t="s">
        <v>241</v>
      </c>
      <c r="AQ40" s="80" t="s">
        <v>242</v>
      </c>
      <c r="AR40" s="80" t="s">
        <v>243</v>
      </c>
      <c r="AS40" s="80" t="s">
        <v>244</v>
      </c>
      <c r="AT40" s="80" t="s">
        <v>245</v>
      </c>
      <c r="AU40" s="80" t="s">
        <v>246</v>
      </c>
      <c r="AV40" s="80" t="s">
        <v>247</v>
      </c>
      <c r="AW40" s="80" t="s">
        <v>248</v>
      </c>
      <c r="AX40" s="80" t="s">
        <v>249</v>
      </c>
      <c r="AY40" s="80" t="s">
        <v>250</v>
      </c>
      <c r="AZ40" s="80" t="s">
        <v>251</v>
      </c>
      <c r="BA40" s="80" t="s">
        <v>252</v>
      </c>
      <c r="BB40" s="80"/>
      <c r="BC40" s="80"/>
      <c r="BD40" s="80"/>
      <c r="BE40" s="80"/>
      <c r="BF40" s="80"/>
      <c r="BG40" s="80"/>
    </row>
    <row r="41" spans="1:59" x14ac:dyDescent="0.25">
      <c r="A41" s="80"/>
      <c r="B41" s="80"/>
      <c r="C41" s="80"/>
      <c r="D41" s="80"/>
      <c r="E41" s="80"/>
      <c r="F41" s="80"/>
      <c r="G41" s="80"/>
      <c r="H41" s="80" t="s">
        <v>2</v>
      </c>
      <c r="I41" s="80">
        <f t="shared" ref="I41:BA41" si="1">_xlfn.STDEV.P(I3,I4,I5,I6,I7,I8,I9,I10,I11,I12,I13,I14,I15,I16,I17,I18,I19,I20,I21,I22,I23,I24,I25,I26,I27,I28,I29,I30,I31,I32,I33,I34,I35,I36,I37,I38)</f>
        <v>0.67128033186636515</v>
      </c>
      <c r="J41" s="80">
        <f t="shared" si="1"/>
        <v>0.82167774765272439</v>
      </c>
      <c r="K41" s="80">
        <f t="shared" si="1"/>
        <v>0.55402055513329473</v>
      </c>
      <c r="L41" s="80">
        <f t="shared" si="1"/>
        <v>0.3499271061118826</v>
      </c>
      <c r="M41" s="80">
        <f t="shared" si="1"/>
        <v>1.1083298524033334</v>
      </c>
      <c r="N41" s="80">
        <f t="shared" si="1"/>
        <v>0.72843135908468359</v>
      </c>
      <c r="O41" s="80">
        <f t="shared" si="1"/>
        <v>0.68211273098937086</v>
      </c>
      <c r="P41" s="80">
        <f t="shared" si="1"/>
        <v>0.64489926479132775</v>
      </c>
      <c r="Q41" s="80">
        <f t="shared" si="1"/>
        <v>0.61694638127655976</v>
      </c>
      <c r="R41" s="80">
        <f t="shared" si="1"/>
        <v>0.63898708771765977</v>
      </c>
      <c r="S41" s="80">
        <f t="shared" si="1"/>
        <v>0.71581889763743733</v>
      </c>
      <c r="T41" s="80">
        <f t="shared" si="1"/>
        <v>0.70797209676364958</v>
      </c>
      <c r="U41" s="80">
        <f t="shared" si="1"/>
        <v>0.5746711351549223</v>
      </c>
      <c r="V41" s="80">
        <f t="shared" si="1"/>
        <v>0.6737043498600912</v>
      </c>
      <c r="W41" s="80">
        <f t="shared" si="1"/>
        <v>0.7370277311900888</v>
      </c>
      <c r="X41" s="80">
        <f t="shared" si="1"/>
        <v>0.87784522832784095</v>
      </c>
      <c r="Y41" s="80">
        <f t="shared" si="1"/>
        <v>0.655691082635528</v>
      </c>
      <c r="Z41" s="80">
        <f t="shared" si="1"/>
        <v>0.67583089959270926</v>
      </c>
      <c r="AA41" s="80">
        <f t="shared" si="1"/>
        <v>0.63245553203367588</v>
      </c>
      <c r="AB41" s="80">
        <f t="shared" si="1"/>
        <v>0.61764705882352944</v>
      </c>
      <c r="AC41" s="80">
        <f t="shared" si="1"/>
        <v>0.76877851697564059</v>
      </c>
      <c r="AD41" s="80">
        <f t="shared" si="1"/>
        <v>0.79494933451412131</v>
      </c>
      <c r="AE41" s="80">
        <f t="shared" si="1"/>
        <v>0.77975938042323334</v>
      </c>
      <c r="AF41" s="80">
        <f t="shared" si="1"/>
        <v>0.77406955337966088</v>
      </c>
      <c r="AG41" s="80">
        <f t="shared" si="1"/>
        <v>0.76325731466856028</v>
      </c>
      <c r="AH41" s="80">
        <f t="shared" si="1"/>
        <v>0.68718427093627676</v>
      </c>
      <c r="AI41" s="80">
        <f t="shared" si="1"/>
        <v>0.6211299937499416</v>
      </c>
      <c r="AJ41" s="80">
        <f t="shared" si="1"/>
        <v>0.84983658559879749</v>
      </c>
      <c r="AK41" s="80">
        <f t="shared" si="1"/>
        <v>0.56859693029052005</v>
      </c>
      <c r="AL41" s="80">
        <f t="shared" si="1"/>
        <v>0.49922779876698414</v>
      </c>
      <c r="AM41" s="80">
        <f t="shared" si="1"/>
        <v>0.64009547898905073</v>
      </c>
      <c r="AN41" s="80">
        <f t="shared" si="1"/>
        <v>0.73529411764705888</v>
      </c>
      <c r="AO41" s="80">
        <f t="shared" si="1"/>
        <v>0.81424417227541834</v>
      </c>
      <c r="AP41" s="80">
        <f t="shared" si="1"/>
        <v>0.82015429110898985</v>
      </c>
      <c r="AQ41" s="80">
        <f t="shared" si="1"/>
        <v>0.74833147735478833</v>
      </c>
      <c r="AR41" s="80">
        <f t="shared" si="1"/>
        <v>0.90030752147140991</v>
      </c>
      <c r="AS41" s="80">
        <f t="shared" si="1"/>
        <v>0.82915619758884995</v>
      </c>
      <c r="AT41" s="80">
        <f t="shared" si="1"/>
        <v>0.80508587449173552</v>
      </c>
      <c r="AU41" s="80">
        <f t="shared" si="1"/>
        <v>0.79882243580824475</v>
      </c>
      <c r="AV41" s="80">
        <f t="shared" si="1"/>
        <v>0.70492097446941782</v>
      </c>
      <c r="AW41" s="80">
        <f t="shared" si="1"/>
        <v>0.72618437741389064</v>
      </c>
      <c r="AX41" s="80">
        <f t="shared" si="1"/>
        <v>0.85387895779426493</v>
      </c>
      <c r="AY41" s="80">
        <f t="shared" si="1"/>
        <v>0.68211273098937086</v>
      </c>
      <c r="AZ41" s="80">
        <f t="shared" si="1"/>
        <v>0.77849894416152299</v>
      </c>
      <c r="BA41" s="80">
        <f t="shared" si="1"/>
        <v>0.49922779876698414</v>
      </c>
      <c r="BB41" s="80"/>
      <c r="BC41" s="80"/>
      <c r="BD41" s="80"/>
      <c r="BE41" s="80"/>
      <c r="BF41" s="80"/>
      <c r="BG41" s="80"/>
    </row>
    <row r="42" spans="1:59" x14ac:dyDescent="0.2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row>
    <row r="43" spans="1:59" x14ac:dyDescent="0.2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row>
    <row r="44" spans="1:59" x14ac:dyDescent="0.25">
      <c r="A44" s="81"/>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row>
    <row r="45" spans="1:59" x14ac:dyDescent="0.25">
      <c r="A45" s="1">
        <v>1</v>
      </c>
      <c r="B45" t="s">
        <v>253</v>
      </c>
      <c r="C45" t="s">
        <v>254</v>
      </c>
      <c r="D45">
        <v>250250</v>
      </c>
      <c r="E45" t="s">
        <v>102</v>
      </c>
      <c r="F45" t="s">
        <v>92</v>
      </c>
      <c r="G45" t="s">
        <v>93</v>
      </c>
      <c r="H45" t="s">
        <v>255</v>
      </c>
      <c r="I45">
        <v>3</v>
      </c>
      <c r="J45">
        <v>4</v>
      </c>
      <c r="K45">
        <v>3</v>
      </c>
      <c r="L45">
        <v>3</v>
      </c>
      <c r="M45">
        <v>4</v>
      </c>
      <c r="N45">
        <v>2</v>
      </c>
      <c r="O45">
        <v>3</v>
      </c>
      <c r="P45">
        <v>3</v>
      </c>
      <c r="Q45">
        <v>4</v>
      </c>
      <c r="R45">
        <v>4</v>
      </c>
      <c r="S45">
        <v>3</v>
      </c>
      <c r="T45">
        <v>4</v>
      </c>
      <c r="U45">
        <v>2</v>
      </c>
      <c r="V45">
        <v>2</v>
      </c>
      <c r="W45">
        <v>2</v>
      </c>
      <c r="X45">
        <v>3</v>
      </c>
      <c r="Y45">
        <v>3</v>
      </c>
      <c r="Z45">
        <v>1</v>
      </c>
      <c r="AA45">
        <v>3</v>
      </c>
      <c r="AB45">
        <v>3</v>
      </c>
      <c r="AC45">
        <v>4</v>
      </c>
      <c r="AD45">
        <v>4</v>
      </c>
      <c r="AE45">
        <v>3</v>
      </c>
      <c r="AF45">
        <v>3</v>
      </c>
      <c r="AG45">
        <v>4</v>
      </c>
      <c r="AH45">
        <v>3</v>
      </c>
      <c r="AI45">
        <v>2</v>
      </c>
      <c r="AJ45">
        <v>2</v>
      </c>
      <c r="AK45">
        <v>3</v>
      </c>
      <c r="AL45">
        <v>3</v>
      </c>
      <c r="AM45">
        <v>1</v>
      </c>
      <c r="AN45">
        <v>3</v>
      </c>
      <c r="AO45">
        <v>1</v>
      </c>
      <c r="AP45">
        <v>4</v>
      </c>
      <c r="AQ45">
        <v>4</v>
      </c>
      <c r="AR45">
        <v>1</v>
      </c>
      <c r="AS45">
        <v>1</v>
      </c>
      <c r="AT45">
        <v>2</v>
      </c>
      <c r="AU45">
        <v>2</v>
      </c>
      <c r="AV45">
        <v>2</v>
      </c>
      <c r="AW45">
        <v>4</v>
      </c>
      <c r="AX45">
        <v>3</v>
      </c>
      <c r="AY45">
        <v>3</v>
      </c>
      <c r="AZ45">
        <v>3</v>
      </c>
      <c r="BA45">
        <v>4</v>
      </c>
    </row>
    <row r="46" spans="1:59" x14ac:dyDescent="0.25">
      <c r="A46" s="1">
        <v>1</v>
      </c>
      <c r="B46" t="s">
        <v>256</v>
      </c>
      <c r="C46" t="s">
        <v>257</v>
      </c>
      <c r="D46">
        <v>243814</v>
      </c>
      <c r="E46" t="s">
        <v>258</v>
      </c>
      <c r="F46" t="s">
        <v>92</v>
      </c>
      <c r="G46" t="s">
        <v>259</v>
      </c>
      <c r="H46" t="s">
        <v>260</v>
      </c>
      <c r="I46">
        <v>3</v>
      </c>
      <c r="J46">
        <v>3</v>
      </c>
      <c r="K46">
        <v>3</v>
      </c>
      <c r="L46">
        <v>3</v>
      </c>
      <c r="M46">
        <v>4</v>
      </c>
      <c r="N46">
        <v>2</v>
      </c>
      <c r="O46">
        <v>3</v>
      </c>
      <c r="P46">
        <v>3</v>
      </c>
      <c r="Q46">
        <v>3</v>
      </c>
      <c r="R46">
        <v>3</v>
      </c>
      <c r="S46">
        <v>3</v>
      </c>
      <c r="T46">
        <v>3</v>
      </c>
      <c r="U46">
        <v>3</v>
      </c>
      <c r="V46">
        <v>3</v>
      </c>
      <c r="W46">
        <v>3</v>
      </c>
      <c r="X46">
        <v>3</v>
      </c>
      <c r="Y46">
        <v>3</v>
      </c>
      <c r="Z46">
        <v>3</v>
      </c>
      <c r="AA46">
        <v>3</v>
      </c>
      <c r="AB46">
        <v>3</v>
      </c>
      <c r="AC46">
        <v>2</v>
      </c>
      <c r="AD46">
        <v>3</v>
      </c>
      <c r="AE46">
        <v>3</v>
      </c>
      <c r="AF46">
        <v>1</v>
      </c>
      <c r="AG46">
        <v>2</v>
      </c>
      <c r="AH46">
        <v>3</v>
      </c>
      <c r="AI46">
        <v>3</v>
      </c>
      <c r="AJ46">
        <v>3</v>
      </c>
      <c r="AK46">
        <v>3</v>
      </c>
      <c r="AL46">
        <v>3</v>
      </c>
      <c r="AM46">
        <v>3</v>
      </c>
      <c r="AN46">
        <v>3</v>
      </c>
      <c r="AO46">
        <v>4</v>
      </c>
      <c r="AP46">
        <v>4</v>
      </c>
      <c r="AQ46">
        <v>3</v>
      </c>
      <c r="AR46">
        <v>2</v>
      </c>
      <c r="AS46">
        <v>4</v>
      </c>
      <c r="AT46">
        <v>2</v>
      </c>
      <c r="AU46">
        <v>2</v>
      </c>
      <c r="AV46">
        <v>3</v>
      </c>
      <c r="AW46">
        <v>3</v>
      </c>
      <c r="AX46">
        <v>3</v>
      </c>
      <c r="AY46">
        <v>3</v>
      </c>
      <c r="AZ46">
        <v>3</v>
      </c>
      <c r="BA46">
        <v>3</v>
      </c>
    </row>
    <row r="47" spans="1:59" x14ac:dyDescent="0.25">
      <c r="A47" s="1">
        <v>1</v>
      </c>
      <c r="B47" t="s">
        <v>261</v>
      </c>
      <c r="C47" t="s">
        <v>262</v>
      </c>
      <c r="D47">
        <v>248023</v>
      </c>
      <c r="E47" t="s">
        <v>258</v>
      </c>
      <c r="F47" t="s">
        <v>92</v>
      </c>
      <c r="G47" t="s">
        <v>263</v>
      </c>
      <c r="H47" t="s">
        <v>264</v>
      </c>
      <c r="I47">
        <v>3</v>
      </c>
      <c r="J47" t="s">
        <v>105</v>
      </c>
      <c r="K47">
        <v>3</v>
      </c>
      <c r="L47">
        <v>3</v>
      </c>
      <c r="M47">
        <v>1</v>
      </c>
      <c r="N47">
        <v>2</v>
      </c>
      <c r="O47">
        <v>3</v>
      </c>
      <c r="P47">
        <v>3</v>
      </c>
      <c r="Q47">
        <v>3</v>
      </c>
      <c r="R47">
        <v>3</v>
      </c>
      <c r="S47">
        <v>3</v>
      </c>
      <c r="T47">
        <v>3</v>
      </c>
      <c r="U47">
        <v>3</v>
      </c>
      <c r="V47">
        <v>3</v>
      </c>
      <c r="W47">
        <v>3</v>
      </c>
      <c r="X47" t="s">
        <v>105</v>
      </c>
      <c r="Y47" t="s">
        <v>105</v>
      </c>
      <c r="Z47" t="s">
        <v>105</v>
      </c>
      <c r="AA47">
        <v>3</v>
      </c>
      <c r="AB47">
        <v>3</v>
      </c>
      <c r="AC47">
        <v>3</v>
      </c>
      <c r="AD47">
        <v>3</v>
      </c>
      <c r="AE47">
        <v>3</v>
      </c>
      <c r="AF47">
        <v>3</v>
      </c>
      <c r="AG47" t="s">
        <v>105</v>
      </c>
      <c r="AH47">
        <v>3</v>
      </c>
      <c r="AI47" t="s">
        <v>105</v>
      </c>
      <c r="AJ47">
        <v>3</v>
      </c>
      <c r="AK47">
        <v>3</v>
      </c>
      <c r="AL47">
        <v>3</v>
      </c>
      <c r="AM47">
        <v>3</v>
      </c>
      <c r="AN47" t="s">
        <v>105</v>
      </c>
      <c r="AO47" t="s">
        <v>105</v>
      </c>
      <c r="AP47">
        <v>3</v>
      </c>
      <c r="AQ47">
        <v>3</v>
      </c>
      <c r="AR47" t="s">
        <v>105</v>
      </c>
      <c r="AS47" t="s">
        <v>105</v>
      </c>
      <c r="AT47">
        <v>2</v>
      </c>
      <c r="AU47" t="s">
        <v>105</v>
      </c>
      <c r="AV47" t="s">
        <v>105</v>
      </c>
      <c r="AW47">
        <v>3</v>
      </c>
      <c r="AX47" t="s">
        <v>105</v>
      </c>
      <c r="AY47">
        <v>3</v>
      </c>
      <c r="AZ47">
        <v>3</v>
      </c>
      <c r="BA47">
        <v>3</v>
      </c>
      <c r="BC47" s="3"/>
      <c r="BD47" s="3"/>
      <c r="BE47" s="3"/>
      <c r="BF47" s="3"/>
      <c r="BG47" s="3"/>
    </row>
    <row r="48" spans="1:59" x14ac:dyDescent="0.25">
      <c r="A48" s="1">
        <v>1</v>
      </c>
      <c r="B48" t="s">
        <v>265</v>
      </c>
      <c r="C48" t="s">
        <v>266</v>
      </c>
      <c r="D48">
        <v>241420</v>
      </c>
      <c r="E48" t="s">
        <v>91</v>
      </c>
      <c r="F48" t="s">
        <v>92</v>
      </c>
      <c r="G48" t="s">
        <v>93</v>
      </c>
      <c r="H48" t="s">
        <v>153</v>
      </c>
      <c r="I48">
        <v>3</v>
      </c>
      <c r="J48">
        <v>4</v>
      </c>
      <c r="K48">
        <v>3</v>
      </c>
      <c r="L48">
        <v>4</v>
      </c>
      <c r="M48">
        <v>4</v>
      </c>
      <c r="N48">
        <v>2</v>
      </c>
      <c r="O48">
        <v>3</v>
      </c>
      <c r="P48">
        <v>4</v>
      </c>
      <c r="Q48">
        <v>4</v>
      </c>
      <c r="R48">
        <v>3</v>
      </c>
      <c r="S48">
        <v>4</v>
      </c>
      <c r="T48">
        <v>4</v>
      </c>
      <c r="U48">
        <v>4</v>
      </c>
      <c r="V48">
        <v>4</v>
      </c>
      <c r="W48">
        <v>4</v>
      </c>
      <c r="X48">
        <v>4</v>
      </c>
      <c r="Y48">
        <v>4</v>
      </c>
      <c r="Z48">
        <v>2</v>
      </c>
      <c r="AA48">
        <v>3</v>
      </c>
      <c r="AB48">
        <v>3</v>
      </c>
      <c r="AC48">
        <v>4</v>
      </c>
      <c r="AD48">
        <v>3</v>
      </c>
      <c r="AE48">
        <v>3</v>
      </c>
      <c r="AF48">
        <v>3</v>
      </c>
      <c r="AG48">
        <v>3</v>
      </c>
      <c r="AH48">
        <v>4</v>
      </c>
      <c r="AI48">
        <v>4</v>
      </c>
      <c r="AJ48">
        <v>3</v>
      </c>
      <c r="AK48">
        <v>4</v>
      </c>
      <c r="AL48">
        <v>4</v>
      </c>
      <c r="AM48">
        <v>2</v>
      </c>
      <c r="AN48">
        <v>2</v>
      </c>
      <c r="AO48">
        <v>3</v>
      </c>
      <c r="AP48">
        <v>2</v>
      </c>
      <c r="AQ48">
        <v>2</v>
      </c>
      <c r="AR48">
        <v>2</v>
      </c>
      <c r="AS48">
        <v>2</v>
      </c>
      <c r="AT48">
        <v>3</v>
      </c>
      <c r="AU48">
        <v>3</v>
      </c>
      <c r="AV48">
        <v>2</v>
      </c>
      <c r="AW48">
        <v>4</v>
      </c>
      <c r="AX48">
        <v>4</v>
      </c>
      <c r="AY48">
        <v>4</v>
      </c>
      <c r="AZ48">
        <v>4</v>
      </c>
      <c r="BA48">
        <v>4</v>
      </c>
    </row>
    <row r="49" spans="1:59" x14ac:dyDescent="0.25">
      <c r="A49" s="1">
        <v>1</v>
      </c>
      <c r="B49" t="s">
        <v>267</v>
      </c>
      <c r="C49" t="s">
        <v>268</v>
      </c>
      <c r="D49">
        <v>251700</v>
      </c>
      <c r="E49" t="s">
        <v>258</v>
      </c>
      <c r="F49" t="s">
        <v>92</v>
      </c>
      <c r="G49" t="s">
        <v>93</v>
      </c>
      <c r="H49" t="s">
        <v>269</v>
      </c>
      <c r="I49">
        <v>3</v>
      </c>
      <c r="J49">
        <v>3</v>
      </c>
      <c r="K49">
        <v>1</v>
      </c>
      <c r="L49">
        <v>3</v>
      </c>
      <c r="M49">
        <v>3</v>
      </c>
      <c r="N49">
        <v>3</v>
      </c>
      <c r="O49">
        <v>3</v>
      </c>
      <c r="P49">
        <v>4</v>
      </c>
      <c r="Q49">
        <v>3</v>
      </c>
      <c r="R49">
        <v>3</v>
      </c>
      <c r="S49">
        <v>4</v>
      </c>
      <c r="T49">
        <v>4</v>
      </c>
      <c r="U49">
        <v>3</v>
      </c>
      <c r="V49">
        <v>4</v>
      </c>
      <c r="W49">
        <v>3</v>
      </c>
      <c r="X49">
        <v>1</v>
      </c>
      <c r="Y49">
        <v>2</v>
      </c>
      <c r="Z49">
        <v>3</v>
      </c>
      <c r="AA49">
        <v>3</v>
      </c>
      <c r="AB49">
        <v>3</v>
      </c>
      <c r="AC49">
        <v>4</v>
      </c>
      <c r="AD49">
        <v>4</v>
      </c>
      <c r="AE49">
        <v>4</v>
      </c>
      <c r="AF49">
        <v>4</v>
      </c>
      <c r="AG49">
        <v>4</v>
      </c>
      <c r="AH49">
        <v>3</v>
      </c>
      <c r="AI49">
        <v>3</v>
      </c>
      <c r="AJ49">
        <v>2</v>
      </c>
      <c r="AK49">
        <v>3</v>
      </c>
      <c r="AL49">
        <v>3</v>
      </c>
      <c r="AM49">
        <v>3</v>
      </c>
      <c r="AN49">
        <v>2</v>
      </c>
      <c r="AO49">
        <v>3</v>
      </c>
      <c r="AP49">
        <v>3</v>
      </c>
      <c r="AQ49">
        <v>3</v>
      </c>
      <c r="AR49">
        <v>2</v>
      </c>
      <c r="AS49">
        <v>1</v>
      </c>
      <c r="AT49">
        <v>2</v>
      </c>
      <c r="AU49">
        <v>2</v>
      </c>
      <c r="AV49">
        <v>1</v>
      </c>
      <c r="AW49">
        <v>4</v>
      </c>
      <c r="AX49">
        <v>4</v>
      </c>
      <c r="AY49">
        <v>4</v>
      </c>
      <c r="AZ49">
        <v>4</v>
      </c>
      <c r="BA49">
        <v>4</v>
      </c>
      <c r="BC49" s="3"/>
      <c r="BD49" s="3"/>
      <c r="BE49" s="3"/>
      <c r="BF49" s="3"/>
      <c r="BG49" s="3"/>
    </row>
    <row r="50" spans="1:59" x14ac:dyDescent="0.25">
      <c r="A50" s="1">
        <v>1</v>
      </c>
      <c r="B50" t="s">
        <v>270</v>
      </c>
      <c r="C50" t="s">
        <v>271</v>
      </c>
      <c r="D50">
        <v>248671</v>
      </c>
      <c r="E50" t="s">
        <v>258</v>
      </c>
      <c r="F50" t="s">
        <v>92</v>
      </c>
      <c r="G50" t="s">
        <v>111</v>
      </c>
      <c r="H50" t="s">
        <v>272</v>
      </c>
      <c r="I50">
        <v>3</v>
      </c>
      <c r="J50">
        <v>3</v>
      </c>
      <c r="K50">
        <v>2</v>
      </c>
      <c r="L50">
        <v>3</v>
      </c>
      <c r="M50">
        <v>4</v>
      </c>
      <c r="N50">
        <v>2</v>
      </c>
      <c r="O50">
        <v>3</v>
      </c>
      <c r="P50">
        <v>3</v>
      </c>
      <c r="Q50">
        <v>3</v>
      </c>
      <c r="R50">
        <v>3</v>
      </c>
      <c r="S50">
        <v>4</v>
      </c>
      <c r="T50">
        <v>4</v>
      </c>
      <c r="U50">
        <v>4</v>
      </c>
      <c r="V50">
        <v>3</v>
      </c>
      <c r="W50">
        <v>3</v>
      </c>
      <c r="X50">
        <v>4</v>
      </c>
      <c r="Y50">
        <v>3</v>
      </c>
      <c r="Z50">
        <v>3</v>
      </c>
      <c r="AA50">
        <v>3</v>
      </c>
      <c r="AB50">
        <v>3</v>
      </c>
      <c r="AC50">
        <v>3</v>
      </c>
      <c r="AD50">
        <v>2</v>
      </c>
      <c r="AE50">
        <v>3</v>
      </c>
      <c r="AF50">
        <v>3</v>
      </c>
      <c r="AG50">
        <v>3</v>
      </c>
      <c r="AH50">
        <v>4</v>
      </c>
      <c r="AI50">
        <v>3</v>
      </c>
      <c r="AJ50">
        <v>3</v>
      </c>
      <c r="AK50">
        <v>4</v>
      </c>
      <c r="AL50">
        <v>4</v>
      </c>
      <c r="AM50">
        <v>3</v>
      </c>
      <c r="AN50">
        <v>2</v>
      </c>
      <c r="AO50">
        <v>2</v>
      </c>
      <c r="AP50">
        <v>3</v>
      </c>
      <c r="AQ50">
        <v>3</v>
      </c>
      <c r="AR50">
        <v>3</v>
      </c>
      <c r="AS50">
        <v>2</v>
      </c>
      <c r="AT50">
        <v>4</v>
      </c>
      <c r="AU50">
        <v>4</v>
      </c>
      <c r="AV50">
        <v>2</v>
      </c>
      <c r="AW50">
        <v>3</v>
      </c>
      <c r="AX50">
        <v>4</v>
      </c>
      <c r="AY50">
        <v>4</v>
      </c>
      <c r="AZ50">
        <v>4</v>
      </c>
      <c r="BA50">
        <v>4</v>
      </c>
      <c r="BC50" s="3"/>
      <c r="BD50" s="3"/>
      <c r="BE50" s="3"/>
      <c r="BF50" s="3"/>
      <c r="BG50" s="3"/>
    </row>
    <row r="51" spans="1:59" x14ac:dyDescent="0.25">
      <c r="A51" s="1">
        <v>1</v>
      </c>
      <c r="B51" t="s">
        <v>273</v>
      </c>
      <c r="C51" t="s">
        <v>274</v>
      </c>
      <c r="D51">
        <v>250594</v>
      </c>
      <c r="E51" t="s">
        <v>91</v>
      </c>
      <c r="F51" t="s">
        <v>92</v>
      </c>
      <c r="G51" t="s">
        <v>93</v>
      </c>
      <c r="H51" t="s">
        <v>133</v>
      </c>
      <c r="I51">
        <v>3</v>
      </c>
      <c r="J51">
        <v>4</v>
      </c>
      <c r="K51">
        <v>3</v>
      </c>
      <c r="L51">
        <v>4</v>
      </c>
      <c r="M51">
        <v>4</v>
      </c>
      <c r="N51">
        <v>2</v>
      </c>
      <c r="O51">
        <v>4</v>
      </c>
      <c r="P51">
        <v>4</v>
      </c>
      <c r="Q51">
        <v>4</v>
      </c>
      <c r="R51">
        <v>3</v>
      </c>
      <c r="S51">
        <v>4</v>
      </c>
      <c r="T51">
        <v>4</v>
      </c>
      <c r="U51">
        <v>3</v>
      </c>
      <c r="V51">
        <v>2</v>
      </c>
      <c r="W51">
        <v>3</v>
      </c>
      <c r="X51">
        <v>4</v>
      </c>
      <c r="Y51">
        <v>2</v>
      </c>
      <c r="Z51">
        <v>3</v>
      </c>
      <c r="AA51">
        <v>4</v>
      </c>
      <c r="AB51">
        <v>4</v>
      </c>
      <c r="AC51">
        <v>4</v>
      </c>
      <c r="AD51">
        <v>4</v>
      </c>
      <c r="AE51">
        <v>3</v>
      </c>
      <c r="AF51">
        <v>3</v>
      </c>
      <c r="AG51">
        <v>3</v>
      </c>
      <c r="AH51">
        <v>4</v>
      </c>
      <c r="AI51">
        <v>4</v>
      </c>
      <c r="AJ51">
        <v>4</v>
      </c>
      <c r="AK51">
        <v>4</v>
      </c>
      <c r="AL51">
        <v>4</v>
      </c>
      <c r="AM51">
        <v>4</v>
      </c>
      <c r="AN51">
        <v>3</v>
      </c>
      <c r="AO51">
        <v>1</v>
      </c>
      <c r="AP51">
        <v>1</v>
      </c>
      <c r="AQ51">
        <v>3</v>
      </c>
      <c r="AR51">
        <v>1</v>
      </c>
      <c r="AS51">
        <v>1</v>
      </c>
      <c r="AT51">
        <v>1</v>
      </c>
      <c r="AU51">
        <v>3</v>
      </c>
      <c r="AV51">
        <v>1</v>
      </c>
      <c r="AW51">
        <v>4</v>
      </c>
      <c r="AX51">
        <v>3</v>
      </c>
      <c r="AY51">
        <v>4</v>
      </c>
      <c r="AZ51">
        <v>4</v>
      </c>
      <c r="BA51">
        <v>4</v>
      </c>
    </row>
    <row r="52" spans="1:59" x14ac:dyDescent="0.25">
      <c r="A52" s="1">
        <v>1</v>
      </c>
      <c r="B52" t="s">
        <v>275</v>
      </c>
      <c r="C52" t="s">
        <v>276</v>
      </c>
      <c r="D52">
        <v>249061</v>
      </c>
      <c r="E52" t="s">
        <v>277</v>
      </c>
      <c r="F52" t="s">
        <v>92</v>
      </c>
      <c r="G52" t="s">
        <v>93</v>
      </c>
      <c r="H52" t="s">
        <v>278</v>
      </c>
      <c r="I52">
        <v>3</v>
      </c>
      <c r="J52">
        <v>3</v>
      </c>
      <c r="K52">
        <v>3</v>
      </c>
      <c r="L52">
        <v>3</v>
      </c>
      <c r="M52">
        <v>4</v>
      </c>
      <c r="N52">
        <v>3</v>
      </c>
      <c r="O52">
        <v>3</v>
      </c>
      <c r="P52">
        <v>3</v>
      </c>
      <c r="Q52">
        <v>3</v>
      </c>
      <c r="R52">
        <v>3</v>
      </c>
      <c r="S52">
        <v>3</v>
      </c>
      <c r="T52">
        <v>4</v>
      </c>
      <c r="U52">
        <v>4</v>
      </c>
      <c r="V52">
        <v>4</v>
      </c>
      <c r="W52">
        <v>4</v>
      </c>
      <c r="X52">
        <v>2</v>
      </c>
      <c r="Y52">
        <v>4</v>
      </c>
      <c r="Z52">
        <v>4</v>
      </c>
      <c r="AA52">
        <v>4</v>
      </c>
      <c r="AB52">
        <v>4</v>
      </c>
      <c r="AC52">
        <v>3</v>
      </c>
      <c r="AD52">
        <v>4</v>
      </c>
      <c r="AE52">
        <v>3</v>
      </c>
      <c r="AF52">
        <v>4</v>
      </c>
      <c r="AG52">
        <v>4</v>
      </c>
      <c r="AH52">
        <v>4</v>
      </c>
      <c r="AI52">
        <v>2</v>
      </c>
      <c r="AJ52">
        <v>2</v>
      </c>
      <c r="AK52">
        <v>3</v>
      </c>
      <c r="AL52">
        <v>3</v>
      </c>
      <c r="AM52">
        <v>4</v>
      </c>
      <c r="AN52">
        <v>2</v>
      </c>
      <c r="AO52">
        <v>3</v>
      </c>
      <c r="AP52">
        <v>4</v>
      </c>
      <c r="AQ52">
        <v>3</v>
      </c>
      <c r="AR52">
        <v>3</v>
      </c>
      <c r="AS52">
        <v>3</v>
      </c>
      <c r="AT52">
        <v>3</v>
      </c>
      <c r="AU52">
        <v>4</v>
      </c>
      <c r="AV52">
        <v>3</v>
      </c>
      <c r="AW52">
        <v>3</v>
      </c>
      <c r="AX52">
        <v>3</v>
      </c>
      <c r="AY52">
        <v>3</v>
      </c>
      <c r="AZ52">
        <v>3</v>
      </c>
      <c r="BA52">
        <v>3</v>
      </c>
    </row>
    <row r="53" spans="1:59" x14ac:dyDescent="0.25">
      <c r="A53" s="1">
        <v>1</v>
      </c>
      <c r="B53" t="s">
        <v>279</v>
      </c>
      <c r="C53" t="s">
        <v>280</v>
      </c>
      <c r="D53">
        <v>248866</v>
      </c>
      <c r="E53" t="s">
        <v>281</v>
      </c>
      <c r="F53" t="s">
        <v>282</v>
      </c>
      <c r="G53" t="s">
        <v>93</v>
      </c>
      <c r="H53" t="s">
        <v>123</v>
      </c>
      <c r="I53">
        <v>4</v>
      </c>
      <c r="J53">
        <v>3</v>
      </c>
      <c r="K53">
        <v>4</v>
      </c>
      <c r="L53">
        <v>3</v>
      </c>
      <c r="M53" t="s">
        <v>105</v>
      </c>
      <c r="N53">
        <v>2</v>
      </c>
      <c r="O53">
        <v>3</v>
      </c>
      <c r="P53">
        <v>4</v>
      </c>
      <c r="Q53">
        <v>4</v>
      </c>
      <c r="R53">
        <v>4</v>
      </c>
      <c r="S53">
        <v>3</v>
      </c>
      <c r="T53">
        <v>3</v>
      </c>
      <c r="U53">
        <v>4</v>
      </c>
      <c r="V53">
        <v>4</v>
      </c>
      <c r="W53">
        <v>4</v>
      </c>
      <c r="X53">
        <v>4</v>
      </c>
      <c r="Y53">
        <v>3</v>
      </c>
      <c r="Z53">
        <v>4</v>
      </c>
      <c r="AA53">
        <v>4</v>
      </c>
      <c r="AB53">
        <v>4</v>
      </c>
      <c r="AC53">
        <v>3</v>
      </c>
      <c r="AD53">
        <v>3</v>
      </c>
      <c r="AE53">
        <v>4</v>
      </c>
      <c r="AF53">
        <v>3</v>
      </c>
      <c r="AG53">
        <v>4</v>
      </c>
      <c r="AH53">
        <v>4</v>
      </c>
      <c r="AI53">
        <v>3</v>
      </c>
      <c r="AJ53">
        <v>2</v>
      </c>
      <c r="AK53">
        <v>3</v>
      </c>
      <c r="AL53">
        <v>3</v>
      </c>
      <c r="AM53">
        <v>3</v>
      </c>
      <c r="AN53">
        <v>2</v>
      </c>
      <c r="AO53">
        <v>4</v>
      </c>
      <c r="AP53">
        <v>4</v>
      </c>
      <c r="AQ53">
        <v>4</v>
      </c>
      <c r="AR53">
        <v>2</v>
      </c>
      <c r="AS53">
        <v>2</v>
      </c>
      <c r="AT53">
        <v>3</v>
      </c>
      <c r="AU53">
        <v>4</v>
      </c>
      <c r="AV53">
        <v>3</v>
      </c>
      <c r="AW53">
        <v>4</v>
      </c>
      <c r="AX53">
        <v>3</v>
      </c>
      <c r="AY53">
        <v>4</v>
      </c>
      <c r="AZ53">
        <v>4</v>
      </c>
      <c r="BA53">
        <v>4</v>
      </c>
      <c r="BB53" t="s">
        <v>283</v>
      </c>
    </row>
    <row r="54" spans="1:59" x14ac:dyDescent="0.25">
      <c r="A54" s="1">
        <v>1</v>
      </c>
      <c r="B54" t="s">
        <v>284</v>
      </c>
      <c r="C54" t="s">
        <v>285</v>
      </c>
      <c r="D54">
        <v>241278</v>
      </c>
      <c r="E54" t="s">
        <v>98</v>
      </c>
      <c r="F54" t="s">
        <v>92</v>
      </c>
      <c r="G54" t="s">
        <v>93</v>
      </c>
      <c r="H54" t="s">
        <v>286</v>
      </c>
      <c r="I54">
        <v>3</v>
      </c>
      <c r="J54">
        <v>3</v>
      </c>
      <c r="K54">
        <v>3</v>
      </c>
      <c r="L54">
        <v>3</v>
      </c>
      <c r="M54">
        <v>4</v>
      </c>
      <c r="N54">
        <v>3</v>
      </c>
      <c r="O54">
        <v>3</v>
      </c>
      <c r="P54">
        <v>3</v>
      </c>
      <c r="Q54">
        <v>3</v>
      </c>
      <c r="R54">
        <v>3</v>
      </c>
      <c r="S54">
        <v>3</v>
      </c>
      <c r="T54">
        <v>3</v>
      </c>
      <c r="U54">
        <v>3</v>
      </c>
      <c r="V54">
        <v>3</v>
      </c>
      <c r="W54">
        <v>3</v>
      </c>
      <c r="X54">
        <v>2</v>
      </c>
      <c r="Y54">
        <v>3</v>
      </c>
      <c r="Z54">
        <v>3</v>
      </c>
      <c r="AA54">
        <v>3</v>
      </c>
      <c r="AB54">
        <v>3</v>
      </c>
      <c r="AC54">
        <v>3</v>
      </c>
      <c r="AD54">
        <v>3</v>
      </c>
      <c r="AE54">
        <v>3</v>
      </c>
      <c r="AF54">
        <v>3</v>
      </c>
      <c r="AG54">
        <v>3</v>
      </c>
      <c r="AH54">
        <v>3</v>
      </c>
      <c r="AI54">
        <v>2</v>
      </c>
      <c r="AJ54">
        <v>2</v>
      </c>
      <c r="AK54">
        <v>3</v>
      </c>
      <c r="AL54">
        <v>3</v>
      </c>
      <c r="AM54">
        <v>3</v>
      </c>
      <c r="AN54">
        <v>2</v>
      </c>
      <c r="AO54">
        <v>2</v>
      </c>
      <c r="AP54">
        <v>2</v>
      </c>
      <c r="AQ54">
        <v>2</v>
      </c>
      <c r="AR54">
        <v>2</v>
      </c>
      <c r="AS54">
        <v>2</v>
      </c>
      <c r="AT54">
        <v>2</v>
      </c>
      <c r="AU54">
        <v>2</v>
      </c>
      <c r="AV54">
        <v>2</v>
      </c>
      <c r="AW54">
        <v>4</v>
      </c>
      <c r="AX54">
        <v>3</v>
      </c>
      <c r="AY54">
        <v>3</v>
      </c>
      <c r="AZ54">
        <v>3</v>
      </c>
      <c r="BA54">
        <v>4</v>
      </c>
      <c r="BC54" s="3"/>
      <c r="BD54" s="3"/>
      <c r="BE54" s="3"/>
      <c r="BF54" s="3"/>
      <c r="BG54" s="3"/>
    </row>
    <row r="55" spans="1:59" x14ac:dyDescent="0.25">
      <c r="A55" s="1">
        <v>1</v>
      </c>
      <c r="B55" t="s">
        <v>287</v>
      </c>
      <c r="C55" t="s">
        <v>288</v>
      </c>
      <c r="D55">
        <v>240761</v>
      </c>
      <c r="E55" t="s">
        <v>102</v>
      </c>
      <c r="F55" t="s">
        <v>103</v>
      </c>
      <c r="G55" t="s">
        <v>93</v>
      </c>
      <c r="H55" t="s">
        <v>289</v>
      </c>
      <c r="I55" t="s">
        <v>105</v>
      </c>
      <c r="J55">
        <v>4</v>
      </c>
      <c r="K55">
        <v>4</v>
      </c>
      <c r="L55">
        <v>3</v>
      </c>
      <c r="M55">
        <v>4</v>
      </c>
      <c r="N55">
        <v>4</v>
      </c>
      <c r="O55">
        <v>3</v>
      </c>
      <c r="P55">
        <v>3</v>
      </c>
      <c r="Q55">
        <v>4</v>
      </c>
      <c r="R55">
        <v>3</v>
      </c>
      <c r="S55">
        <v>2</v>
      </c>
      <c r="T55">
        <v>3</v>
      </c>
      <c r="U55">
        <v>2</v>
      </c>
      <c r="V55">
        <v>4</v>
      </c>
      <c r="W55">
        <v>2</v>
      </c>
      <c r="X55">
        <v>4</v>
      </c>
      <c r="Y55">
        <v>3</v>
      </c>
      <c r="Z55">
        <v>3</v>
      </c>
      <c r="AA55" t="s">
        <v>105</v>
      </c>
      <c r="AB55" t="s">
        <v>105</v>
      </c>
      <c r="AC55">
        <v>3</v>
      </c>
      <c r="AD55">
        <v>3</v>
      </c>
      <c r="AE55">
        <v>3</v>
      </c>
      <c r="AF55">
        <v>2</v>
      </c>
      <c r="AG55">
        <v>2</v>
      </c>
      <c r="AH55">
        <v>4</v>
      </c>
      <c r="AI55">
        <v>4</v>
      </c>
      <c r="AJ55">
        <v>3</v>
      </c>
      <c r="AK55">
        <v>3</v>
      </c>
      <c r="AL55">
        <v>4</v>
      </c>
      <c r="AM55">
        <v>3</v>
      </c>
      <c r="AN55" t="s">
        <v>105</v>
      </c>
      <c r="AO55" t="s">
        <v>105</v>
      </c>
      <c r="AP55" t="s">
        <v>105</v>
      </c>
      <c r="AQ55">
        <v>3</v>
      </c>
      <c r="AR55" t="s">
        <v>105</v>
      </c>
      <c r="AS55" t="s">
        <v>105</v>
      </c>
      <c r="AT55" t="s">
        <v>105</v>
      </c>
      <c r="AU55" t="s">
        <v>105</v>
      </c>
      <c r="AV55">
        <v>3</v>
      </c>
      <c r="AW55">
        <v>4</v>
      </c>
      <c r="AX55">
        <v>3</v>
      </c>
      <c r="AY55">
        <v>3</v>
      </c>
      <c r="AZ55">
        <v>4</v>
      </c>
      <c r="BA55">
        <v>4</v>
      </c>
    </row>
    <row r="56" spans="1:59" x14ac:dyDescent="0.25">
      <c r="A56" s="1">
        <v>1</v>
      </c>
      <c r="B56" t="s">
        <v>290</v>
      </c>
      <c r="C56" t="s">
        <v>291</v>
      </c>
      <c r="D56">
        <v>249291</v>
      </c>
      <c r="E56" t="s">
        <v>98</v>
      </c>
      <c r="F56" t="s">
        <v>103</v>
      </c>
      <c r="G56" t="s">
        <v>93</v>
      </c>
      <c r="H56" t="s">
        <v>292</v>
      </c>
      <c r="I56">
        <v>3</v>
      </c>
      <c r="J56">
        <v>3</v>
      </c>
      <c r="K56">
        <v>3</v>
      </c>
      <c r="L56">
        <v>3</v>
      </c>
      <c r="M56">
        <v>4</v>
      </c>
      <c r="N56">
        <v>3</v>
      </c>
      <c r="O56">
        <v>3</v>
      </c>
      <c r="P56">
        <v>3</v>
      </c>
      <c r="Q56">
        <v>3</v>
      </c>
      <c r="R56">
        <v>3</v>
      </c>
      <c r="S56">
        <v>2</v>
      </c>
      <c r="T56">
        <v>3</v>
      </c>
      <c r="U56">
        <v>3</v>
      </c>
      <c r="V56">
        <v>3</v>
      </c>
      <c r="W56">
        <v>3</v>
      </c>
      <c r="X56">
        <v>2</v>
      </c>
      <c r="Y56">
        <v>3</v>
      </c>
      <c r="Z56">
        <v>3</v>
      </c>
      <c r="AA56">
        <v>2</v>
      </c>
      <c r="AB56">
        <v>1</v>
      </c>
      <c r="AC56">
        <v>2</v>
      </c>
      <c r="AD56">
        <v>2</v>
      </c>
      <c r="AE56">
        <v>2</v>
      </c>
      <c r="AF56">
        <v>2</v>
      </c>
      <c r="AG56">
        <v>2</v>
      </c>
      <c r="AH56">
        <v>3</v>
      </c>
      <c r="AI56">
        <v>2</v>
      </c>
      <c r="AJ56">
        <v>3</v>
      </c>
      <c r="AK56">
        <v>3</v>
      </c>
      <c r="AL56">
        <v>3</v>
      </c>
      <c r="AM56">
        <v>3</v>
      </c>
      <c r="AN56">
        <v>3</v>
      </c>
      <c r="AO56">
        <v>2</v>
      </c>
      <c r="AP56">
        <v>4</v>
      </c>
      <c r="AQ56">
        <v>4</v>
      </c>
      <c r="AR56">
        <v>3</v>
      </c>
      <c r="AS56">
        <v>2</v>
      </c>
      <c r="AT56">
        <v>2</v>
      </c>
      <c r="AU56">
        <v>4</v>
      </c>
      <c r="AV56">
        <v>2</v>
      </c>
      <c r="AW56">
        <v>3</v>
      </c>
      <c r="AX56">
        <v>2</v>
      </c>
      <c r="AY56">
        <v>2</v>
      </c>
      <c r="AZ56">
        <v>2</v>
      </c>
      <c r="BA56">
        <v>3</v>
      </c>
    </row>
    <row r="57" spans="1:59" x14ac:dyDescent="0.25">
      <c r="A57" s="1">
        <v>1</v>
      </c>
      <c r="B57" t="s">
        <v>293</v>
      </c>
      <c r="C57" t="s">
        <v>294</v>
      </c>
      <c r="D57">
        <v>250487</v>
      </c>
      <c r="E57" t="s">
        <v>98</v>
      </c>
      <c r="F57" t="s">
        <v>92</v>
      </c>
      <c r="G57" t="s">
        <v>111</v>
      </c>
      <c r="H57" t="s">
        <v>286</v>
      </c>
      <c r="I57">
        <v>3</v>
      </c>
      <c r="J57">
        <v>3</v>
      </c>
      <c r="K57">
        <v>3</v>
      </c>
      <c r="L57">
        <v>3</v>
      </c>
      <c r="M57">
        <v>4</v>
      </c>
      <c r="N57">
        <v>2</v>
      </c>
      <c r="O57">
        <v>3</v>
      </c>
      <c r="P57">
        <v>3</v>
      </c>
      <c r="Q57">
        <v>3</v>
      </c>
      <c r="R57">
        <v>3</v>
      </c>
      <c r="S57">
        <v>3</v>
      </c>
      <c r="T57">
        <v>3</v>
      </c>
      <c r="U57">
        <v>3</v>
      </c>
      <c r="V57">
        <v>3</v>
      </c>
      <c r="W57">
        <v>3</v>
      </c>
      <c r="X57">
        <v>2</v>
      </c>
      <c r="Y57">
        <v>3</v>
      </c>
      <c r="Z57">
        <v>3</v>
      </c>
      <c r="AA57">
        <v>3</v>
      </c>
      <c r="AB57">
        <v>3</v>
      </c>
      <c r="AC57">
        <v>3</v>
      </c>
      <c r="AD57">
        <v>3</v>
      </c>
      <c r="AE57">
        <v>3</v>
      </c>
      <c r="AF57">
        <v>3</v>
      </c>
      <c r="AG57">
        <v>3</v>
      </c>
      <c r="AH57">
        <v>3</v>
      </c>
      <c r="AI57">
        <v>2</v>
      </c>
      <c r="AJ57">
        <v>3</v>
      </c>
      <c r="AK57">
        <v>3</v>
      </c>
      <c r="AL57">
        <v>3</v>
      </c>
      <c r="AM57">
        <v>3</v>
      </c>
      <c r="AN57">
        <v>2</v>
      </c>
      <c r="AO57" t="s">
        <v>105</v>
      </c>
      <c r="AP57">
        <v>2</v>
      </c>
      <c r="AQ57">
        <v>2</v>
      </c>
      <c r="AR57">
        <v>1</v>
      </c>
      <c r="AS57">
        <v>1</v>
      </c>
      <c r="AT57">
        <v>2</v>
      </c>
      <c r="AU57">
        <v>2</v>
      </c>
      <c r="AV57">
        <v>2</v>
      </c>
      <c r="AW57">
        <v>3</v>
      </c>
      <c r="AX57" t="s">
        <v>105</v>
      </c>
      <c r="AY57">
        <v>3</v>
      </c>
      <c r="AZ57" t="s">
        <v>105</v>
      </c>
      <c r="BA57">
        <v>3</v>
      </c>
    </row>
    <row r="58" spans="1:59" x14ac:dyDescent="0.25">
      <c r="A58" s="1">
        <v>1</v>
      </c>
      <c r="B58" t="s">
        <v>295</v>
      </c>
      <c r="C58" t="s">
        <v>296</v>
      </c>
      <c r="D58">
        <v>232315</v>
      </c>
      <c r="E58" t="s">
        <v>98</v>
      </c>
      <c r="F58" t="s">
        <v>103</v>
      </c>
      <c r="G58" t="s">
        <v>93</v>
      </c>
      <c r="H58" t="s">
        <v>297</v>
      </c>
      <c r="I58">
        <v>4</v>
      </c>
      <c r="J58">
        <v>4</v>
      </c>
      <c r="K58">
        <v>3</v>
      </c>
      <c r="L58">
        <v>4</v>
      </c>
      <c r="M58">
        <v>4</v>
      </c>
      <c r="N58">
        <v>2</v>
      </c>
      <c r="O58">
        <v>4</v>
      </c>
      <c r="P58">
        <v>4</v>
      </c>
      <c r="Q58">
        <v>4</v>
      </c>
      <c r="R58">
        <v>4</v>
      </c>
      <c r="S58">
        <v>4</v>
      </c>
      <c r="T58">
        <v>4</v>
      </c>
      <c r="U58">
        <v>4</v>
      </c>
      <c r="V58">
        <v>4</v>
      </c>
      <c r="W58">
        <v>4</v>
      </c>
      <c r="X58">
        <v>4</v>
      </c>
      <c r="Y58">
        <v>4</v>
      </c>
      <c r="Z58">
        <v>4</v>
      </c>
      <c r="AA58">
        <v>4</v>
      </c>
      <c r="AB58">
        <v>4</v>
      </c>
      <c r="AC58">
        <v>4</v>
      </c>
      <c r="AD58">
        <v>4</v>
      </c>
      <c r="AE58">
        <v>4</v>
      </c>
      <c r="AF58">
        <v>4</v>
      </c>
      <c r="AG58">
        <v>4</v>
      </c>
      <c r="AH58">
        <v>4</v>
      </c>
      <c r="AI58">
        <v>4</v>
      </c>
      <c r="AJ58">
        <v>4</v>
      </c>
      <c r="AK58">
        <v>4</v>
      </c>
      <c r="AL58">
        <v>4</v>
      </c>
      <c r="AM58">
        <v>4</v>
      </c>
      <c r="AN58">
        <v>2</v>
      </c>
      <c r="AO58">
        <v>2</v>
      </c>
      <c r="AP58">
        <v>2</v>
      </c>
      <c r="AQ58">
        <v>2</v>
      </c>
      <c r="AR58">
        <v>2</v>
      </c>
      <c r="AS58">
        <v>2</v>
      </c>
      <c r="AT58">
        <v>2</v>
      </c>
      <c r="AU58">
        <v>2</v>
      </c>
      <c r="AV58">
        <v>2</v>
      </c>
      <c r="AW58">
        <v>4</v>
      </c>
      <c r="AX58">
        <v>4</v>
      </c>
      <c r="AY58">
        <v>4</v>
      </c>
      <c r="AZ58">
        <v>4</v>
      </c>
      <c r="BA58">
        <v>4</v>
      </c>
    </row>
    <row r="59" spans="1:59" x14ac:dyDescent="0.25">
      <c r="A59" s="1">
        <v>1</v>
      </c>
      <c r="B59" t="s">
        <v>298</v>
      </c>
      <c r="C59" t="s">
        <v>299</v>
      </c>
      <c r="D59">
        <v>239957</v>
      </c>
      <c r="E59" t="s">
        <v>102</v>
      </c>
      <c r="F59" t="s">
        <v>103</v>
      </c>
      <c r="G59" t="s">
        <v>119</v>
      </c>
      <c r="H59" t="s">
        <v>300</v>
      </c>
      <c r="I59" t="s">
        <v>105</v>
      </c>
      <c r="J59">
        <v>3</v>
      </c>
      <c r="K59">
        <v>3</v>
      </c>
      <c r="L59">
        <v>3</v>
      </c>
      <c r="M59">
        <v>4</v>
      </c>
      <c r="N59">
        <v>3</v>
      </c>
      <c r="O59">
        <v>3</v>
      </c>
      <c r="P59">
        <v>3</v>
      </c>
      <c r="Q59">
        <v>3</v>
      </c>
      <c r="R59">
        <v>3</v>
      </c>
      <c r="S59">
        <v>3</v>
      </c>
      <c r="T59">
        <v>3</v>
      </c>
      <c r="U59">
        <v>3</v>
      </c>
      <c r="V59">
        <v>2</v>
      </c>
      <c r="W59">
        <v>3</v>
      </c>
      <c r="X59">
        <v>2</v>
      </c>
      <c r="Y59">
        <v>2</v>
      </c>
      <c r="Z59" t="s">
        <v>105</v>
      </c>
      <c r="AA59" t="s">
        <v>105</v>
      </c>
      <c r="AB59" t="s">
        <v>105</v>
      </c>
      <c r="AC59">
        <v>3</v>
      </c>
      <c r="AD59">
        <v>3</v>
      </c>
      <c r="AE59">
        <v>3</v>
      </c>
      <c r="AF59">
        <v>3</v>
      </c>
      <c r="AG59">
        <v>3</v>
      </c>
      <c r="AH59">
        <v>3</v>
      </c>
      <c r="AI59">
        <v>3</v>
      </c>
      <c r="AJ59">
        <v>3</v>
      </c>
      <c r="AK59">
        <v>3</v>
      </c>
      <c r="AL59">
        <v>3</v>
      </c>
      <c r="AM59">
        <v>3</v>
      </c>
      <c r="AN59">
        <v>1</v>
      </c>
      <c r="AO59">
        <v>1</v>
      </c>
      <c r="AP59">
        <v>1</v>
      </c>
      <c r="AQ59">
        <v>1</v>
      </c>
      <c r="AR59" t="s">
        <v>105</v>
      </c>
      <c r="AS59">
        <v>1</v>
      </c>
      <c r="AT59">
        <v>2</v>
      </c>
      <c r="AU59" t="s">
        <v>105</v>
      </c>
      <c r="AV59">
        <v>2</v>
      </c>
      <c r="AW59">
        <v>3</v>
      </c>
      <c r="AX59">
        <v>3</v>
      </c>
      <c r="AY59">
        <v>3</v>
      </c>
      <c r="AZ59">
        <v>3</v>
      </c>
      <c r="BA59">
        <v>3</v>
      </c>
    </row>
    <row r="60" spans="1:59" x14ac:dyDescent="0.25">
      <c r="A60" s="1">
        <v>1</v>
      </c>
      <c r="B60" t="s">
        <v>301</v>
      </c>
      <c r="C60" t="s">
        <v>302</v>
      </c>
      <c r="D60">
        <v>234899</v>
      </c>
      <c r="E60" t="s">
        <v>102</v>
      </c>
      <c r="F60" t="s">
        <v>92</v>
      </c>
      <c r="G60" t="s">
        <v>119</v>
      </c>
      <c r="H60" t="s">
        <v>133</v>
      </c>
      <c r="I60">
        <v>4</v>
      </c>
      <c r="J60">
        <v>4</v>
      </c>
      <c r="K60">
        <v>3</v>
      </c>
      <c r="L60">
        <v>3</v>
      </c>
      <c r="M60">
        <v>4</v>
      </c>
      <c r="N60">
        <v>2</v>
      </c>
      <c r="O60">
        <v>3</v>
      </c>
      <c r="P60">
        <v>4</v>
      </c>
      <c r="Q60">
        <v>3</v>
      </c>
      <c r="R60">
        <v>3</v>
      </c>
      <c r="S60">
        <v>4</v>
      </c>
      <c r="T60">
        <v>4</v>
      </c>
      <c r="U60">
        <v>3</v>
      </c>
      <c r="V60">
        <v>3</v>
      </c>
      <c r="W60">
        <v>4</v>
      </c>
      <c r="X60">
        <v>4</v>
      </c>
      <c r="Y60">
        <v>3</v>
      </c>
      <c r="Z60">
        <v>3</v>
      </c>
      <c r="AA60">
        <v>4</v>
      </c>
      <c r="AB60">
        <v>4</v>
      </c>
      <c r="AC60">
        <v>4</v>
      </c>
      <c r="AD60">
        <v>4</v>
      </c>
      <c r="AE60">
        <v>4</v>
      </c>
      <c r="AF60">
        <v>4</v>
      </c>
      <c r="AG60">
        <v>4</v>
      </c>
      <c r="AH60">
        <v>4</v>
      </c>
      <c r="AI60">
        <v>3</v>
      </c>
      <c r="AJ60">
        <v>4</v>
      </c>
      <c r="AK60">
        <v>3</v>
      </c>
      <c r="AL60">
        <v>4</v>
      </c>
      <c r="AM60">
        <v>4</v>
      </c>
      <c r="AN60">
        <v>2</v>
      </c>
      <c r="AO60">
        <v>4</v>
      </c>
      <c r="AP60">
        <v>4</v>
      </c>
      <c r="AQ60">
        <v>3</v>
      </c>
      <c r="AR60">
        <v>2</v>
      </c>
      <c r="AS60">
        <v>2</v>
      </c>
      <c r="AT60">
        <v>2</v>
      </c>
      <c r="AU60">
        <v>3</v>
      </c>
      <c r="AV60">
        <v>2</v>
      </c>
      <c r="AW60">
        <v>4</v>
      </c>
      <c r="AX60">
        <v>4</v>
      </c>
      <c r="AY60">
        <v>4</v>
      </c>
      <c r="AZ60">
        <v>4</v>
      </c>
      <c r="BA60">
        <v>4</v>
      </c>
      <c r="BC60" s="3"/>
      <c r="BD60" s="3"/>
      <c r="BE60" s="3"/>
      <c r="BF60" s="3"/>
      <c r="BG60" s="3"/>
    </row>
    <row r="61" spans="1:59" x14ac:dyDescent="0.25">
      <c r="A61" s="1">
        <v>1</v>
      </c>
      <c r="B61" t="s">
        <v>303</v>
      </c>
      <c r="C61" t="s">
        <v>304</v>
      </c>
      <c r="D61">
        <v>242329</v>
      </c>
      <c r="E61" t="s">
        <v>98</v>
      </c>
      <c r="F61" t="s">
        <v>103</v>
      </c>
      <c r="G61" t="s">
        <v>119</v>
      </c>
      <c r="H61" t="s">
        <v>305</v>
      </c>
      <c r="I61">
        <v>3</v>
      </c>
      <c r="J61">
        <v>3</v>
      </c>
      <c r="K61">
        <v>3</v>
      </c>
      <c r="L61">
        <v>3</v>
      </c>
      <c r="M61">
        <v>4</v>
      </c>
      <c r="N61">
        <v>3</v>
      </c>
      <c r="O61">
        <v>3</v>
      </c>
      <c r="P61">
        <v>3</v>
      </c>
      <c r="Q61">
        <v>4</v>
      </c>
      <c r="R61">
        <v>4</v>
      </c>
      <c r="S61">
        <v>3</v>
      </c>
      <c r="T61">
        <v>3</v>
      </c>
      <c r="U61">
        <v>3</v>
      </c>
      <c r="V61">
        <v>4</v>
      </c>
      <c r="W61">
        <v>2</v>
      </c>
      <c r="X61">
        <v>3</v>
      </c>
      <c r="Y61">
        <v>3</v>
      </c>
      <c r="Z61">
        <v>3</v>
      </c>
      <c r="AA61">
        <v>3</v>
      </c>
      <c r="AB61">
        <v>3</v>
      </c>
      <c r="AC61">
        <v>3</v>
      </c>
      <c r="AD61">
        <v>3</v>
      </c>
      <c r="AE61">
        <v>3</v>
      </c>
      <c r="AF61">
        <v>3</v>
      </c>
      <c r="AG61">
        <v>3</v>
      </c>
      <c r="AH61">
        <v>3</v>
      </c>
      <c r="AI61">
        <v>1</v>
      </c>
      <c r="AJ61">
        <v>3</v>
      </c>
      <c r="AK61">
        <v>3</v>
      </c>
      <c r="AL61">
        <v>2</v>
      </c>
      <c r="AM61">
        <v>3</v>
      </c>
      <c r="AN61">
        <v>2</v>
      </c>
      <c r="AO61">
        <v>4</v>
      </c>
      <c r="AP61">
        <v>4</v>
      </c>
      <c r="AQ61">
        <v>4</v>
      </c>
      <c r="AR61">
        <v>1</v>
      </c>
      <c r="AS61">
        <v>2</v>
      </c>
      <c r="AT61">
        <v>2</v>
      </c>
      <c r="AU61">
        <v>2</v>
      </c>
      <c r="AV61">
        <v>2</v>
      </c>
      <c r="AW61">
        <v>3</v>
      </c>
      <c r="AX61">
        <v>3</v>
      </c>
      <c r="AY61">
        <v>3</v>
      </c>
      <c r="AZ61">
        <v>3</v>
      </c>
      <c r="BA61">
        <v>3</v>
      </c>
    </row>
    <row r="62" spans="1:59" x14ac:dyDescent="0.25">
      <c r="A62" s="1">
        <v>1</v>
      </c>
      <c r="B62" t="s">
        <v>306</v>
      </c>
      <c r="C62" t="s">
        <v>307</v>
      </c>
      <c r="D62">
        <v>249452</v>
      </c>
      <c r="E62" t="s">
        <v>102</v>
      </c>
      <c r="F62" t="s">
        <v>92</v>
      </c>
      <c r="G62" t="s">
        <v>119</v>
      </c>
      <c r="H62" t="s">
        <v>305</v>
      </c>
      <c r="I62">
        <v>4</v>
      </c>
      <c r="J62">
        <v>4</v>
      </c>
      <c r="K62">
        <v>4</v>
      </c>
      <c r="L62">
        <v>4</v>
      </c>
      <c r="M62">
        <v>4</v>
      </c>
      <c r="N62">
        <v>2</v>
      </c>
      <c r="O62">
        <v>4</v>
      </c>
      <c r="P62">
        <v>4</v>
      </c>
      <c r="Q62">
        <v>4</v>
      </c>
      <c r="R62">
        <v>4</v>
      </c>
      <c r="S62">
        <v>4</v>
      </c>
      <c r="T62">
        <v>4</v>
      </c>
      <c r="U62">
        <v>4</v>
      </c>
      <c r="V62">
        <v>4</v>
      </c>
      <c r="W62">
        <v>4</v>
      </c>
      <c r="X62">
        <v>4</v>
      </c>
      <c r="Y62">
        <v>3</v>
      </c>
      <c r="Z62">
        <v>4</v>
      </c>
      <c r="AA62">
        <v>4</v>
      </c>
      <c r="AB62">
        <v>4</v>
      </c>
      <c r="AC62">
        <v>4</v>
      </c>
      <c r="AD62">
        <v>4</v>
      </c>
      <c r="AE62">
        <v>4</v>
      </c>
      <c r="AF62">
        <v>4</v>
      </c>
      <c r="AG62">
        <v>4</v>
      </c>
      <c r="AH62">
        <v>4</v>
      </c>
      <c r="AI62">
        <v>4</v>
      </c>
      <c r="AJ62">
        <v>4</v>
      </c>
      <c r="AK62">
        <v>4</v>
      </c>
      <c r="AL62">
        <v>4</v>
      </c>
      <c r="AM62">
        <v>4</v>
      </c>
      <c r="AN62">
        <v>1</v>
      </c>
      <c r="AO62">
        <v>1</v>
      </c>
      <c r="AP62">
        <v>3</v>
      </c>
      <c r="AQ62">
        <v>2</v>
      </c>
      <c r="AR62">
        <v>3</v>
      </c>
      <c r="AS62">
        <v>2</v>
      </c>
      <c r="AT62">
        <v>3</v>
      </c>
      <c r="AU62">
        <v>2</v>
      </c>
      <c r="AV62">
        <v>2</v>
      </c>
      <c r="AW62">
        <v>4</v>
      </c>
      <c r="AX62">
        <v>4</v>
      </c>
      <c r="AY62">
        <v>4</v>
      </c>
      <c r="AZ62">
        <v>3</v>
      </c>
      <c r="BA62">
        <v>4</v>
      </c>
    </row>
    <row r="63" spans="1:59" x14ac:dyDescent="0.25">
      <c r="A63" s="1">
        <v>1</v>
      </c>
      <c r="B63" t="s">
        <v>308</v>
      </c>
      <c r="C63" t="s">
        <v>309</v>
      </c>
      <c r="D63">
        <v>247461</v>
      </c>
      <c r="E63" t="s">
        <v>98</v>
      </c>
      <c r="F63" t="s">
        <v>103</v>
      </c>
      <c r="G63" t="s">
        <v>119</v>
      </c>
      <c r="H63" t="s">
        <v>180</v>
      </c>
      <c r="I63">
        <v>4</v>
      </c>
      <c r="J63">
        <v>3</v>
      </c>
      <c r="K63">
        <v>3</v>
      </c>
      <c r="L63">
        <v>3</v>
      </c>
      <c r="M63">
        <v>4</v>
      </c>
      <c r="N63">
        <v>2</v>
      </c>
      <c r="O63">
        <v>4</v>
      </c>
      <c r="P63">
        <v>4</v>
      </c>
      <c r="Q63">
        <v>4</v>
      </c>
      <c r="R63">
        <v>4</v>
      </c>
      <c r="S63">
        <v>3</v>
      </c>
      <c r="T63">
        <v>3</v>
      </c>
      <c r="U63">
        <v>3</v>
      </c>
      <c r="V63">
        <v>3</v>
      </c>
      <c r="W63">
        <v>3</v>
      </c>
      <c r="X63">
        <v>3</v>
      </c>
      <c r="Y63">
        <v>3</v>
      </c>
      <c r="Z63">
        <v>3</v>
      </c>
      <c r="AA63">
        <v>4</v>
      </c>
      <c r="AB63">
        <v>3</v>
      </c>
      <c r="AC63">
        <v>3</v>
      </c>
      <c r="AD63">
        <v>3</v>
      </c>
      <c r="AE63">
        <v>3</v>
      </c>
      <c r="AF63">
        <v>3</v>
      </c>
      <c r="AG63">
        <v>3</v>
      </c>
      <c r="AH63">
        <v>3</v>
      </c>
      <c r="AI63">
        <v>3</v>
      </c>
      <c r="AJ63">
        <v>3</v>
      </c>
      <c r="AK63">
        <v>3</v>
      </c>
      <c r="AL63">
        <v>3</v>
      </c>
      <c r="AM63">
        <v>3</v>
      </c>
      <c r="AN63">
        <v>2</v>
      </c>
      <c r="AO63">
        <v>2</v>
      </c>
      <c r="AP63">
        <v>2</v>
      </c>
      <c r="AQ63">
        <v>3</v>
      </c>
      <c r="AR63">
        <v>1</v>
      </c>
      <c r="AS63">
        <v>2</v>
      </c>
      <c r="AT63">
        <v>3</v>
      </c>
      <c r="AU63">
        <v>2</v>
      </c>
      <c r="AV63">
        <v>2</v>
      </c>
      <c r="AW63">
        <v>3</v>
      </c>
      <c r="AX63">
        <v>3</v>
      </c>
      <c r="AY63">
        <v>3</v>
      </c>
      <c r="AZ63">
        <v>3</v>
      </c>
      <c r="BA63">
        <v>3</v>
      </c>
    </row>
    <row r="64" spans="1:59" x14ac:dyDescent="0.25">
      <c r="A64" s="1">
        <v>1</v>
      </c>
      <c r="B64" t="s">
        <v>310</v>
      </c>
      <c r="C64" t="s">
        <v>311</v>
      </c>
      <c r="D64">
        <v>244078</v>
      </c>
      <c r="E64" t="s">
        <v>102</v>
      </c>
      <c r="F64" t="s">
        <v>103</v>
      </c>
      <c r="G64" t="s">
        <v>119</v>
      </c>
      <c r="H64" t="s">
        <v>312</v>
      </c>
      <c r="I64" t="s">
        <v>105</v>
      </c>
      <c r="J64">
        <v>2</v>
      </c>
      <c r="K64">
        <v>3</v>
      </c>
      <c r="L64">
        <v>3</v>
      </c>
      <c r="M64">
        <v>4</v>
      </c>
      <c r="N64">
        <v>3</v>
      </c>
      <c r="O64">
        <v>2</v>
      </c>
      <c r="P64">
        <v>3</v>
      </c>
      <c r="Q64">
        <v>3</v>
      </c>
      <c r="R64">
        <v>3</v>
      </c>
      <c r="S64">
        <v>1</v>
      </c>
      <c r="T64">
        <v>2</v>
      </c>
      <c r="U64">
        <v>3</v>
      </c>
      <c r="V64">
        <v>3</v>
      </c>
      <c r="W64">
        <v>3</v>
      </c>
      <c r="X64">
        <v>3</v>
      </c>
      <c r="Y64">
        <v>3</v>
      </c>
      <c r="Z64" t="s">
        <v>105</v>
      </c>
      <c r="AA64" t="s">
        <v>105</v>
      </c>
      <c r="AB64" t="s">
        <v>105</v>
      </c>
      <c r="AC64">
        <v>2</v>
      </c>
      <c r="AD64">
        <v>1</v>
      </c>
      <c r="AE64">
        <v>2</v>
      </c>
      <c r="AF64">
        <v>2</v>
      </c>
      <c r="AG64">
        <v>2</v>
      </c>
      <c r="AH64">
        <v>3</v>
      </c>
      <c r="AI64">
        <v>3</v>
      </c>
      <c r="AJ64">
        <v>3</v>
      </c>
      <c r="AK64">
        <v>3</v>
      </c>
      <c r="AL64">
        <v>3</v>
      </c>
      <c r="AM64">
        <v>3</v>
      </c>
      <c r="AN64">
        <v>2</v>
      </c>
      <c r="AO64">
        <v>3</v>
      </c>
      <c r="AP64">
        <v>3</v>
      </c>
      <c r="AQ64">
        <v>2</v>
      </c>
      <c r="AR64">
        <v>1</v>
      </c>
      <c r="AS64">
        <v>1</v>
      </c>
      <c r="AT64">
        <v>2</v>
      </c>
      <c r="AU64">
        <v>1</v>
      </c>
      <c r="AV64">
        <v>1</v>
      </c>
      <c r="AW64">
        <v>3</v>
      </c>
      <c r="AX64">
        <v>2</v>
      </c>
      <c r="AY64">
        <v>3</v>
      </c>
      <c r="AZ64">
        <v>3</v>
      </c>
      <c r="BA64">
        <v>3</v>
      </c>
    </row>
    <row r="65" spans="1:59" x14ac:dyDescent="0.25">
      <c r="A65" s="1">
        <v>1</v>
      </c>
      <c r="B65" t="s">
        <v>313</v>
      </c>
      <c r="C65" t="s">
        <v>314</v>
      </c>
      <c r="D65">
        <v>243903</v>
      </c>
      <c r="E65" t="s">
        <v>102</v>
      </c>
      <c r="F65" t="s">
        <v>92</v>
      </c>
      <c r="G65" t="s">
        <v>119</v>
      </c>
      <c r="H65" t="s">
        <v>159</v>
      </c>
      <c r="I65">
        <v>3</v>
      </c>
      <c r="J65">
        <v>2</v>
      </c>
      <c r="K65">
        <v>3</v>
      </c>
      <c r="L65">
        <v>3</v>
      </c>
      <c r="M65">
        <v>4</v>
      </c>
      <c r="N65">
        <v>2</v>
      </c>
      <c r="O65">
        <v>3</v>
      </c>
      <c r="P65">
        <v>3</v>
      </c>
      <c r="Q65">
        <v>3</v>
      </c>
      <c r="R65">
        <v>3</v>
      </c>
      <c r="S65">
        <v>3</v>
      </c>
      <c r="T65">
        <v>4</v>
      </c>
      <c r="U65">
        <v>3</v>
      </c>
      <c r="V65">
        <v>3</v>
      </c>
      <c r="W65">
        <v>3</v>
      </c>
      <c r="X65">
        <v>3</v>
      </c>
      <c r="Y65">
        <v>3</v>
      </c>
      <c r="Z65">
        <v>3</v>
      </c>
      <c r="AA65">
        <v>3</v>
      </c>
      <c r="AB65">
        <v>3</v>
      </c>
      <c r="AC65">
        <v>3</v>
      </c>
      <c r="AD65">
        <v>3</v>
      </c>
      <c r="AE65">
        <v>3</v>
      </c>
      <c r="AF65">
        <v>3</v>
      </c>
      <c r="AG65">
        <v>3</v>
      </c>
      <c r="AH65">
        <v>3</v>
      </c>
      <c r="AI65">
        <v>4</v>
      </c>
      <c r="AJ65">
        <v>2</v>
      </c>
      <c r="AK65" t="s">
        <v>105</v>
      </c>
      <c r="AL65">
        <v>3</v>
      </c>
      <c r="AM65">
        <v>3</v>
      </c>
      <c r="AN65">
        <v>2</v>
      </c>
      <c r="AO65">
        <v>4</v>
      </c>
      <c r="AP65">
        <v>4</v>
      </c>
      <c r="AQ65">
        <v>4</v>
      </c>
      <c r="AS65">
        <v>3</v>
      </c>
      <c r="AT65">
        <v>3</v>
      </c>
      <c r="AU65">
        <v>4</v>
      </c>
      <c r="AV65">
        <v>3</v>
      </c>
      <c r="AW65">
        <v>3</v>
      </c>
      <c r="AX65">
        <v>3</v>
      </c>
      <c r="AY65">
        <v>3</v>
      </c>
      <c r="AZ65" t="s">
        <v>105</v>
      </c>
      <c r="BA65">
        <v>3</v>
      </c>
      <c r="BB65" t="s">
        <v>315</v>
      </c>
      <c r="BC65" s="3"/>
      <c r="BD65" s="3"/>
      <c r="BE65" s="3"/>
      <c r="BF65" s="3"/>
      <c r="BG65" s="3"/>
    </row>
    <row r="66" spans="1:59" x14ac:dyDescent="0.25">
      <c r="A66" s="1">
        <v>1</v>
      </c>
      <c r="B66" t="s">
        <v>316</v>
      </c>
      <c r="C66" t="s">
        <v>317</v>
      </c>
      <c r="D66">
        <v>249169</v>
      </c>
      <c r="E66" t="s">
        <v>102</v>
      </c>
      <c r="F66" t="s">
        <v>92</v>
      </c>
      <c r="G66" t="s">
        <v>116</v>
      </c>
      <c r="H66" t="s">
        <v>318</v>
      </c>
      <c r="I66">
        <v>4</v>
      </c>
      <c r="J66">
        <v>3</v>
      </c>
      <c r="K66">
        <v>3</v>
      </c>
      <c r="L66">
        <v>4</v>
      </c>
      <c r="M66">
        <v>3</v>
      </c>
      <c r="N66">
        <v>2</v>
      </c>
      <c r="O66">
        <v>2</v>
      </c>
      <c r="P66">
        <v>4</v>
      </c>
      <c r="Q66">
        <v>4</v>
      </c>
      <c r="R66">
        <v>4</v>
      </c>
      <c r="S66">
        <v>3</v>
      </c>
      <c r="T66">
        <v>4</v>
      </c>
      <c r="U66">
        <v>4</v>
      </c>
      <c r="V66">
        <v>4</v>
      </c>
      <c r="W66">
        <v>4</v>
      </c>
      <c r="X66">
        <v>1</v>
      </c>
      <c r="Y66">
        <v>2</v>
      </c>
      <c r="AA66">
        <v>4</v>
      </c>
      <c r="AB66">
        <v>4</v>
      </c>
      <c r="AC66">
        <v>4</v>
      </c>
      <c r="AD66">
        <v>4</v>
      </c>
      <c r="AE66">
        <v>4</v>
      </c>
      <c r="AF66">
        <v>4</v>
      </c>
      <c r="AG66">
        <v>4</v>
      </c>
      <c r="AH66">
        <v>4</v>
      </c>
      <c r="AI66">
        <v>4</v>
      </c>
      <c r="AJ66">
        <v>2</v>
      </c>
      <c r="AK66">
        <v>3</v>
      </c>
      <c r="AL66">
        <v>4</v>
      </c>
      <c r="AM66">
        <v>3</v>
      </c>
      <c r="AN66">
        <v>2</v>
      </c>
      <c r="AO66">
        <v>4</v>
      </c>
      <c r="AP66">
        <v>3</v>
      </c>
      <c r="AQ66">
        <v>3</v>
      </c>
      <c r="AR66">
        <v>1</v>
      </c>
      <c r="AS66">
        <v>1</v>
      </c>
      <c r="AT66">
        <v>4</v>
      </c>
      <c r="AU66">
        <v>2</v>
      </c>
      <c r="AV66">
        <v>2</v>
      </c>
      <c r="AX66">
        <v>3</v>
      </c>
      <c r="AY66">
        <v>4</v>
      </c>
      <c r="AZ66">
        <v>4</v>
      </c>
      <c r="BA66">
        <v>4</v>
      </c>
    </row>
    <row r="67" spans="1:59" x14ac:dyDescent="0.25">
      <c r="A67" s="1">
        <v>1</v>
      </c>
      <c r="B67" t="s">
        <v>319</v>
      </c>
      <c r="C67" t="s">
        <v>320</v>
      </c>
      <c r="D67">
        <v>249968</v>
      </c>
      <c r="E67" t="s">
        <v>102</v>
      </c>
      <c r="F67" t="s">
        <v>92</v>
      </c>
      <c r="G67" t="s">
        <v>136</v>
      </c>
      <c r="H67" t="s">
        <v>321</v>
      </c>
      <c r="I67">
        <v>3</v>
      </c>
      <c r="J67">
        <v>2</v>
      </c>
      <c r="K67">
        <v>3</v>
      </c>
      <c r="L67">
        <v>3</v>
      </c>
      <c r="M67">
        <v>2</v>
      </c>
      <c r="N67">
        <v>3</v>
      </c>
      <c r="O67">
        <v>4</v>
      </c>
      <c r="P67">
        <v>3</v>
      </c>
      <c r="Q67">
        <v>3</v>
      </c>
      <c r="R67">
        <v>4</v>
      </c>
      <c r="S67">
        <v>3</v>
      </c>
      <c r="T67">
        <v>3</v>
      </c>
      <c r="U67">
        <v>4</v>
      </c>
      <c r="V67">
        <v>4</v>
      </c>
      <c r="W67">
        <v>3</v>
      </c>
      <c r="X67">
        <v>2</v>
      </c>
      <c r="Y67">
        <v>3</v>
      </c>
      <c r="Z67">
        <v>3</v>
      </c>
      <c r="AA67">
        <v>4</v>
      </c>
      <c r="AB67">
        <v>3</v>
      </c>
      <c r="AC67">
        <v>3</v>
      </c>
      <c r="AD67">
        <v>3</v>
      </c>
      <c r="AE67">
        <v>3</v>
      </c>
      <c r="AF67">
        <v>1</v>
      </c>
      <c r="AG67">
        <v>2</v>
      </c>
      <c r="AH67">
        <v>3</v>
      </c>
      <c r="AI67">
        <v>3</v>
      </c>
      <c r="AJ67">
        <v>3</v>
      </c>
      <c r="AK67">
        <v>3</v>
      </c>
      <c r="AL67">
        <v>3</v>
      </c>
      <c r="AM67">
        <v>3</v>
      </c>
      <c r="AN67">
        <v>4</v>
      </c>
      <c r="AO67">
        <v>4</v>
      </c>
      <c r="AP67">
        <v>4</v>
      </c>
      <c r="AQ67">
        <v>4</v>
      </c>
      <c r="AR67">
        <v>2</v>
      </c>
      <c r="AS67">
        <v>3</v>
      </c>
      <c r="AT67">
        <v>3</v>
      </c>
      <c r="AU67">
        <v>4</v>
      </c>
      <c r="AV67">
        <v>2</v>
      </c>
      <c r="AW67">
        <v>3</v>
      </c>
      <c r="AX67">
        <v>2</v>
      </c>
      <c r="AY67">
        <v>3</v>
      </c>
      <c r="AZ67">
        <v>3</v>
      </c>
      <c r="BA67">
        <v>3</v>
      </c>
    </row>
    <row r="68" spans="1:59" x14ac:dyDescent="0.25">
      <c r="A68" s="1">
        <v>1</v>
      </c>
      <c r="B68" t="s">
        <v>322</v>
      </c>
      <c r="C68" t="s">
        <v>323</v>
      </c>
      <c r="D68">
        <v>237646</v>
      </c>
      <c r="E68" t="s">
        <v>98</v>
      </c>
      <c r="F68" t="s">
        <v>103</v>
      </c>
      <c r="G68" t="s">
        <v>119</v>
      </c>
      <c r="H68" t="s">
        <v>153</v>
      </c>
      <c r="I68">
        <v>3</v>
      </c>
      <c r="J68">
        <v>3</v>
      </c>
      <c r="K68">
        <v>3</v>
      </c>
      <c r="L68">
        <v>3</v>
      </c>
      <c r="M68">
        <v>3</v>
      </c>
      <c r="N68">
        <v>2</v>
      </c>
      <c r="O68">
        <v>3</v>
      </c>
      <c r="P68">
        <v>3</v>
      </c>
      <c r="Q68">
        <v>4</v>
      </c>
      <c r="R68">
        <v>3</v>
      </c>
      <c r="S68">
        <v>3</v>
      </c>
      <c r="T68">
        <v>3</v>
      </c>
      <c r="U68">
        <v>3</v>
      </c>
      <c r="V68">
        <v>3</v>
      </c>
      <c r="W68">
        <v>3</v>
      </c>
      <c r="X68">
        <v>3</v>
      </c>
      <c r="Y68">
        <v>3</v>
      </c>
      <c r="Z68">
        <v>3</v>
      </c>
      <c r="AA68">
        <v>3</v>
      </c>
      <c r="AB68">
        <v>3</v>
      </c>
      <c r="AD68">
        <v>4</v>
      </c>
      <c r="AE68">
        <v>4</v>
      </c>
      <c r="AF68">
        <v>3</v>
      </c>
      <c r="AG68">
        <v>4</v>
      </c>
      <c r="AH68">
        <v>3</v>
      </c>
      <c r="AI68">
        <v>3</v>
      </c>
      <c r="AJ68">
        <v>2</v>
      </c>
      <c r="AK68">
        <v>3</v>
      </c>
      <c r="AL68">
        <v>3</v>
      </c>
      <c r="AM68">
        <v>3</v>
      </c>
      <c r="AN68">
        <v>2</v>
      </c>
      <c r="AO68">
        <v>2</v>
      </c>
      <c r="AP68">
        <v>2</v>
      </c>
      <c r="AQ68">
        <v>2</v>
      </c>
      <c r="AR68">
        <v>2</v>
      </c>
      <c r="AS68">
        <v>2</v>
      </c>
      <c r="AT68">
        <v>2</v>
      </c>
      <c r="AU68">
        <v>3</v>
      </c>
      <c r="AV68">
        <v>2</v>
      </c>
      <c r="AW68">
        <v>3</v>
      </c>
      <c r="AX68">
        <v>4</v>
      </c>
      <c r="AY68">
        <v>3</v>
      </c>
      <c r="AZ68">
        <v>3</v>
      </c>
      <c r="BA68">
        <v>4</v>
      </c>
    </row>
    <row r="69" spans="1:59" x14ac:dyDescent="0.25">
      <c r="A69" s="1">
        <v>1</v>
      </c>
      <c r="B69" t="s">
        <v>324</v>
      </c>
      <c r="C69" t="s">
        <v>325</v>
      </c>
      <c r="D69">
        <v>236127</v>
      </c>
      <c r="E69" t="s">
        <v>102</v>
      </c>
      <c r="F69" t="s">
        <v>103</v>
      </c>
      <c r="G69" t="s">
        <v>326</v>
      </c>
      <c r="H69" t="s">
        <v>327</v>
      </c>
      <c r="I69">
        <v>4</v>
      </c>
      <c r="J69">
        <v>4</v>
      </c>
      <c r="K69">
        <v>3</v>
      </c>
      <c r="L69">
        <v>3</v>
      </c>
      <c r="M69">
        <v>4</v>
      </c>
      <c r="N69">
        <v>4</v>
      </c>
      <c r="O69">
        <v>3</v>
      </c>
      <c r="P69">
        <v>3</v>
      </c>
      <c r="Q69">
        <v>4</v>
      </c>
      <c r="R69">
        <v>3</v>
      </c>
      <c r="S69">
        <v>3</v>
      </c>
      <c r="T69">
        <v>4</v>
      </c>
      <c r="U69">
        <v>3</v>
      </c>
      <c r="V69">
        <v>3</v>
      </c>
      <c r="W69">
        <v>3</v>
      </c>
      <c r="X69">
        <v>2</v>
      </c>
      <c r="Y69">
        <v>4</v>
      </c>
      <c r="Z69">
        <v>3</v>
      </c>
      <c r="AA69">
        <v>3</v>
      </c>
      <c r="AB69">
        <v>3</v>
      </c>
      <c r="AC69">
        <v>4</v>
      </c>
      <c r="AD69">
        <v>4</v>
      </c>
      <c r="AE69">
        <v>4</v>
      </c>
      <c r="AF69">
        <v>4</v>
      </c>
      <c r="AG69">
        <v>4</v>
      </c>
      <c r="AH69">
        <v>4</v>
      </c>
      <c r="AI69">
        <v>2</v>
      </c>
      <c r="AJ69">
        <v>3</v>
      </c>
      <c r="AK69">
        <v>3</v>
      </c>
      <c r="AL69">
        <v>3</v>
      </c>
      <c r="AM69">
        <v>3</v>
      </c>
      <c r="AN69">
        <v>1</v>
      </c>
      <c r="AO69">
        <v>1</v>
      </c>
      <c r="AP69">
        <v>1</v>
      </c>
      <c r="AQ69">
        <v>1</v>
      </c>
      <c r="AR69">
        <v>1</v>
      </c>
      <c r="AS69">
        <v>1</v>
      </c>
      <c r="AT69">
        <v>2</v>
      </c>
      <c r="AU69">
        <v>2</v>
      </c>
      <c r="AV69">
        <v>1</v>
      </c>
      <c r="AW69">
        <v>4</v>
      </c>
      <c r="AX69">
        <v>3</v>
      </c>
      <c r="AY69">
        <v>3</v>
      </c>
      <c r="AZ69">
        <v>4</v>
      </c>
      <c r="BA69">
        <v>4</v>
      </c>
      <c r="BB69" t="s">
        <v>328</v>
      </c>
    </row>
    <row r="70" spans="1:59" x14ac:dyDescent="0.25">
      <c r="A70" s="1">
        <v>1</v>
      </c>
      <c r="B70" t="s">
        <v>329</v>
      </c>
      <c r="C70" t="s">
        <v>152</v>
      </c>
      <c r="D70">
        <v>239759</v>
      </c>
      <c r="E70" t="s">
        <v>98</v>
      </c>
      <c r="F70" t="s">
        <v>103</v>
      </c>
      <c r="G70" t="s">
        <v>119</v>
      </c>
      <c r="H70" t="s">
        <v>148</v>
      </c>
      <c r="I70">
        <v>4</v>
      </c>
      <c r="J70">
        <v>4</v>
      </c>
      <c r="K70">
        <v>4</v>
      </c>
      <c r="L70">
        <v>4</v>
      </c>
      <c r="M70">
        <v>4</v>
      </c>
      <c r="N70">
        <v>4</v>
      </c>
      <c r="O70">
        <v>3</v>
      </c>
      <c r="P70">
        <v>4</v>
      </c>
      <c r="Q70">
        <v>4</v>
      </c>
      <c r="R70">
        <v>4</v>
      </c>
      <c r="S70">
        <v>4</v>
      </c>
      <c r="T70">
        <v>4</v>
      </c>
      <c r="U70">
        <v>4</v>
      </c>
      <c r="V70">
        <v>4</v>
      </c>
      <c r="W70">
        <v>4</v>
      </c>
      <c r="X70">
        <v>4</v>
      </c>
      <c r="Y70">
        <v>4</v>
      </c>
      <c r="Z70" t="s">
        <v>105</v>
      </c>
      <c r="AA70" t="s">
        <v>105</v>
      </c>
      <c r="AB70" t="s">
        <v>105</v>
      </c>
      <c r="AC70">
        <v>4</v>
      </c>
      <c r="AD70">
        <v>4</v>
      </c>
      <c r="AE70">
        <v>4</v>
      </c>
      <c r="AF70">
        <v>4</v>
      </c>
      <c r="AG70">
        <v>4</v>
      </c>
      <c r="AH70">
        <v>4</v>
      </c>
      <c r="AI70">
        <v>4</v>
      </c>
      <c r="AJ70">
        <v>4</v>
      </c>
      <c r="AK70">
        <v>4</v>
      </c>
      <c r="AL70">
        <v>4</v>
      </c>
      <c r="AM70">
        <v>4</v>
      </c>
      <c r="AN70">
        <v>2</v>
      </c>
      <c r="AO70">
        <v>3</v>
      </c>
      <c r="AP70">
        <v>3</v>
      </c>
      <c r="AQ70">
        <v>2</v>
      </c>
      <c r="AR70" t="s">
        <v>105</v>
      </c>
      <c r="AS70" t="s">
        <v>105</v>
      </c>
      <c r="AT70">
        <v>2</v>
      </c>
      <c r="AU70" t="s">
        <v>105</v>
      </c>
      <c r="AV70">
        <v>2</v>
      </c>
      <c r="AW70">
        <v>4</v>
      </c>
      <c r="AX70">
        <v>4</v>
      </c>
      <c r="AY70">
        <v>4</v>
      </c>
      <c r="AZ70">
        <v>4</v>
      </c>
      <c r="BA70">
        <v>4</v>
      </c>
      <c r="BB70" t="s">
        <v>330</v>
      </c>
      <c r="BC70" s="3"/>
      <c r="BD70" s="3"/>
      <c r="BE70" s="3"/>
      <c r="BF70" s="3"/>
      <c r="BG70" s="3"/>
    </row>
    <row r="71" spans="1:59" x14ac:dyDescent="0.25">
      <c r="A71" s="1">
        <v>1</v>
      </c>
      <c r="B71" t="s">
        <v>331</v>
      </c>
      <c r="C71" t="s">
        <v>332</v>
      </c>
      <c r="D71">
        <v>249885</v>
      </c>
      <c r="E71" t="s">
        <v>98</v>
      </c>
      <c r="F71" t="s">
        <v>103</v>
      </c>
      <c r="G71" t="s">
        <v>119</v>
      </c>
      <c r="H71" t="s">
        <v>133</v>
      </c>
      <c r="I71">
        <v>4</v>
      </c>
      <c r="J71">
        <v>4</v>
      </c>
      <c r="K71">
        <v>3</v>
      </c>
      <c r="L71">
        <v>3</v>
      </c>
      <c r="M71">
        <v>4</v>
      </c>
      <c r="N71">
        <v>3</v>
      </c>
      <c r="O71">
        <v>3</v>
      </c>
      <c r="P71">
        <v>4</v>
      </c>
      <c r="Q71">
        <v>4</v>
      </c>
      <c r="R71">
        <v>4</v>
      </c>
      <c r="S71">
        <v>4</v>
      </c>
      <c r="T71">
        <v>3</v>
      </c>
      <c r="U71">
        <v>3</v>
      </c>
      <c r="V71">
        <v>2</v>
      </c>
      <c r="W71">
        <v>3</v>
      </c>
      <c r="X71">
        <v>2</v>
      </c>
      <c r="Y71">
        <v>3</v>
      </c>
      <c r="Z71">
        <v>3</v>
      </c>
      <c r="AA71">
        <v>3</v>
      </c>
      <c r="AB71">
        <v>3</v>
      </c>
      <c r="AC71">
        <v>4</v>
      </c>
      <c r="AD71">
        <v>4</v>
      </c>
      <c r="AE71">
        <v>4</v>
      </c>
      <c r="AF71">
        <v>4</v>
      </c>
      <c r="AG71">
        <v>4</v>
      </c>
      <c r="AH71">
        <v>4</v>
      </c>
      <c r="AI71">
        <v>4</v>
      </c>
      <c r="AJ71">
        <v>3</v>
      </c>
      <c r="AK71">
        <v>3</v>
      </c>
      <c r="AL71">
        <v>3</v>
      </c>
      <c r="AM71">
        <v>3</v>
      </c>
      <c r="AN71">
        <v>2</v>
      </c>
      <c r="AO71">
        <v>3</v>
      </c>
      <c r="AP71">
        <v>3</v>
      </c>
      <c r="AQ71">
        <v>3</v>
      </c>
      <c r="AR71">
        <v>2</v>
      </c>
      <c r="AS71">
        <v>2</v>
      </c>
      <c r="AT71">
        <v>2</v>
      </c>
      <c r="AU71">
        <v>3</v>
      </c>
      <c r="AV71">
        <v>2</v>
      </c>
      <c r="AW71">
        <v>3</v>
      </c>
      <c r="AX71">
        <v>3</v>
      </c>
      <c r="AY71">
        <v>3</v>
      </c>
      <c r="AZ71">
        <v>3</v>
      </c>
      <c r="BA71">
        <v>3</v>
      </c>
    </row>
    <row r="72" spans="1:59" x14ac:dyDescent="0.25">
      <c r="A72" s="1">
        <v>1</v>
      </c>
      <c r="B72" t="s">
        <v>333</v>
      </c>
      <c r="C72" t="s">
        <v>334</v>
      </c>
      <c r="D72">
        <v>249921</v>
      </c>
      <c r="E72" t="s">
        <v>102</v>
      </c>
      <c r="F72" t="s">
        <v>92</v>
      </c>
      <c r="G72" t="s">
        <v>326</v>
      </c>
      <c r="H72" t="s">
        <v>180</v>
      </c>
      <c r="I72">
        <v>4</v>
      </c>
      <c r="J72">
        <v>4</v>
      </c>
      <c r="K72">
        <v>4</v>
      </c>
      <c r="L72">
        <v>3</v>
      </c>
      <c r="M72">
        <v>4</v>
      </c>
      <c r="N72">
        <v>3</v>
      </c>
      <c r="O72">
        <v>3</v>
      </c>
      <c r="P72">
        <v>4</v>
      </c>
      <c r="Q72">
        <v>4</v>
      </c>
      <c r="R72">
        <v>4</v>
      </c>
      <c r="S72">
        <v>4</v>
      </c>
      <c r="T72">
        <v>3</v>
      </c>
      <c r="U72">
        <v>4</v>
      </c>
      <c r="V72">
        <v>3</v>
      </c>
      <c r="W72">
        <v>4</v>
      </c>
      <c r="X72">
        <v>4</v>
      </c>
      <c r="Y72">
        <v>3</v>
      </c>
      <c r="Z72">
        <v>3</v>
      </c>
      <c r="AA72">
        <v>3</v>
      </c>
      <c r="AB72">
        <v>3</v>
      </c>
      <c r="AC72">
        <v>4</v>
      </c>
      <c r="AD72">
        <v>4</v>
      </c>
      <c r="AE72">
        <v>4</v>
      </c>
      <c r="AF72">
        <v>4</v>
      </c>
      <c r="AG72">
        <v>4</v>
      </c>
      <c r="AH72">
        <v>4</v>
      </c>
      <c r="AI72">
        <v>4</v>
      </c>
      <c r="AJ72">
        <v>4</v>
      </c>
      <c r="AK72">
        <v>4</v>
      </c>
      <c r="AL72">
        <v>4</v>
      </c>
      <c r="AM72">
        <v>4</v>
      </c>
      <c r="AN72">
        <v>2</v>
      </c>
      <c r="AO72">
        <v>2</v>
      </c>
      <c r="AP72">
        <v>3</v>
      </c>
      <c r="AQ72">
        <v>2</v>
      </c>
      <c r="AR72">
        <v>1</v>
      </c>
      <c r="AS72">
        <v>2</v>
      </c>
      <c r="AT72">
        <v>2</v>
      </c>
      <c r="AU72">
        <v>2</v>
      </c>
      <c r="AV72">
        <v>2</v>
      </c>
      <c r="AW72">
        <v>4</v>
      </c>
      <c r="AX72">
        <v>3</v>
      </c>
      <c r="AY72">
        <v>4</v>
      </c>
      <c r="AZ72">
        <v>4</v>
      </c>
      <c r="BA72">
        <v>4</v>
      </c>
      <c r="BB72" t="s">
        <v>335</v>
      </c>
    </row>
    <row r="73" spans="1:59" x14ac:dyDescent="0.25">
      <c r="A73" s="1">
        <v>1</v>
      </c>
      <c r="B73" t="s">
        <v>336</v>
      </c>
      <c r="C73" t="s">
        <v>337</v>
      </c>
      <c r="D73">
        <v>247239</v>
      </c>
      <c r="E73" t="s">
        <v>102</v>
      </c>
      <c r="F73" t="s">
        <v>92</v>
      </c>
      <c r="G73" t="s">
        <v>136</v>
      </c>
      <c r="H73" t="s">
        <v>305</v>
      </c>
      <c r="I73">
        <v>3</v>
      </c>
      <c r="J73">
        <v>3</v>
      </c>
      <c r="K73">
        <v>3</v>
      </c>
      <c r="L73">
        <v>3</v>
      </c>
      <c r="M73">
        <v>2</v>
      </c>
      <c r="N73">
        <v>1</v>
      </c>
      <c r="O73">
        <v>3</v>
      </c>
      <c r="P73">
        <v>3</v>
      </c>
      <c r="Q73">
        <v>3</v>
      </c>
      <c r="R73">
        <v>3</v>
      </c>
      <c r="S73">
        <v>3</v>
      </c>
      <c r="T73">
        <v>3</v>
      </c>
      <c r="U73">
        <v>3</v>
      </c>
      <c r="V73">
        <v>3</v>
      </c>
      <c r="W73">
        <v>3</v>
      </c>
      <c r="X73">
        <v>3</v>
      </c>
      <c r="Y73">
        <v>3</v>
      </c>
      <c r="Z73">
        <v>3</v>
      </c>
      <c r="AA73">
        <v>3</v>
      </c>
      <c r="AB73">
        <v>3</v>
      </c>
      <c r="AC73">
        <v>3</v>
      </c>
      <c r="AD73">
        <v>3</v>
      </c>
      <c r="AE73">
        <v>3</v>
      </c>
      <c r="AF73">
        <v>3</v>
      </c>
      <c r="AG73">
        <v>3</v>
      </c>
      <c r="AH73">
        <v>3</v>
      </c>
      <c r="AI73">
        <v>3</v>
      </c>
      <c r="AJ73">
        <v>3</v>
      </c>
      <c r="AK73">
        <v>3</v>
      </c>
      <c r="AL73">
        <v>3</v>
      </c>
      <c r="AM73">
        <v>3</v>
      </c>
      <c r="AN73">
        <v>3</v>
      </c>
      <c r="AO73">
        <v>3</v>
      </c>
      <c r="AP73">
        <v>3</v>
      </c>
      <c r="AQ73">
        <v>3</v>
      </c>
      <c r="AR73">
        <v>3</v>
      </c>
      <c r="AS73">
        <v>3</v>
      </c>
      <c r="AT73">
        <v>3</v>
      </c>
      <c r="AU73">
        <v>3</v>
      </c>
      <c r="AV73">
        <v>3</v>
      </c>
      <c r="AW73">
        <v>3</v>
      </c>
      <c r="AX73">
        <v>3</v>
      </c>
      <c r="AY73">
        <v>3</v>
      </c>
      <c r="AZ73">
        <v>3</v>
      </c>
      <c r="BA73">
        <v>3</v>
      </c>
    </row>
    <row r="74" spans="1:59" x14ac:dyDescent="0.25">
      <c r="A74" s="1">
        <v>1</v>
      </c>
      <c r="B74" t="s">
        <v>338</v>
      </c>
      <c r="C74" t="s">
        <v>339</v>
      </c>
      <c r="D74">
        <v>521412</v>
      </c>
      <c r="E74" t="s">
        <v>102</v>
      </c>
      <c r="F74" t="s">
        <v>92</v>
      </c>
      <c r="G74" t="s">
        <v>136</v>
      </c>
      <c r="H74" t="s">
        <v>340</v>
      </c>
      <c r="I74">
        <v>4</v>
      </c>
      <c r="J74">
        <v>4</v>
      </c>
      <c r="K74">
        <v>3</v>
      </c>
      <c r="L74">
        <v>3</v>
      </c>
      <c r="M74">
        <v>2</v>
      </c>
      <c r="N74">
        <v>2</v>
      </c>
      <c r="O74">
        <v>3</v>
      </c>
      <c r="P74">
        <v>3</v>
      </c>
      <c r="Q74">
        <v>4</v>
      </c>
      <c r="R74">
        <v>4</v>
      </c>
      <c r="S74">
        <v>3</v>
      </c>
      <c r="T74">
        <v>3</v>
      </c>
      <c r="U74">
        <v>3</v>
      </c>
      <c r="V74">
        <v>3</v>
      </c>
      <c r="W74">
        <v>3</v>
      </c>
      <c r="X74">
        <v>3</v>
      </c>
      <c r="Y74">
        <v>3</v>
      </c>
      <c r="Z74">
        <v>3</v>
      </c>
      <c r="AA74">
        <v>3</v>
      </c>
      <c r="AB74">
        <v>3</v>
      </c>
      <c r="AC74">
        <v>4</v>
      </c>
      <c r="AD74">
        <v>4</v>
      </c>
      <c r="AE74">
        <v>4</v>
      </c>
      <c r="AF74">
        <v>3</v>
      </c>
      <c r="AG74">
        <v>3</v>
      </c>
      <c r="AH74">
        <v>3</v>
      </c>
      <c r="AI74">
        <v>3</v>
      </c>
      <c r="AJ74">
        <v>3</v>
      </c>
      <c r="AK74">
        <v>3</v>
      </c>
      <c r="AL74">
        <v>4</v>
      </c>
      <c r="AM74">
        <v>3</v>
      </c>
      <c r="AN74">
        <v>2</v>
      </c>
      <c r="AO74">
        <v>3</v>
      </c>
      <c r="AP74">
        <v>2</v>
      </c>
      <c r="AQ74">
        <v>2</v>
      </c>
      <c r="AR74">
        <v>1</v>
      </c>
      <c r="AS74">
        <v>2</v>
      </c>
      <c r="AT74">
        <v>2</v>
      </c>
      <c r="AU74">
        <v>2</v>
      </c>
      <c r="AV74">
        <v>2</v>
      </c>
      <c r="AW74">
        <v>4</v>
      </c>
      <c r="AX74">
        <v>3</v>
      </c>
      <c r="AY74">
        <v>3</v>
      </c>
      <c r="AZ74">
        <v>3</v>
      </c>
      <c r="BA74">
        <v>3</v>
      </c>
    </row>
    <row r="75" spans="1:59" x14ac:dyDescent="0.25">
      <c r="A75" s="1">
        <v>1</v>
      </c>
      <c r="B75" t="s">
        <v>341</v>
      </c>
      <c r="C75" t="s">
        <v>294</v>
      </c>
      <c r="D75">
        <v>243669</v>
      </c>
      <c r="E75" t="s">
        <v>98</v>
      </c>
      <c r="F75" t="s">
        <v>103</v>
      </c>
      <c r="G75" t="s">
        <v>342</v>
      </c>
      <c r="H75" t="s">
        <v>162</v>
      </c>
      <c r="I75">
        <v>3</v>
      </c>
      <c r="J75">
        <v>3</v>
      </c>
      <c r="K75">
        <v>4</v>
      </c>
      <c r="L75">
        <v>3</v>
      </c>
      <c r="M75">
        <v>1</v>
      </c>
      <c r="N75">
        <v>2</v>
      </c>
      <c r="O75">
        <v>4</v>
      </c>
      <c r="P75">
        <v>3</v>
      </c>
      <c r="Q75">
        <v>3</v>
      </c>
      <c r="R75">
        <v>3</v>
      </c>
      <c r="S75">
        <v>3</v>
      </c>
      <c r="T75">
        <v>3</v>
      </c>
      <c r="U75">
        <v>4</v>
      </c>
      <c r="V75">
        <v>2</v>
      </c>
      <c r="W75">
        <v>2</v>
      </c>
      <c r="X75">
        <v>2</v>
      </c>
      <c r="Y75">
        <v>2</v>
      </c>
      <c r="Z75">
        <v>3</v>
      </c>
      <c r="AA75">
        <v>2</v>
      </c>
      <c r="AB75">
        <v>2</v>
      </c>
      <c r="AC75">
        <v>3</v>
      </c>
      <c r="AD75">
        <v>3</v>
      </c>
      <c r="AE75">
        <v>3</v>
      </c>
      <c r="AF75">
        <v>3</v>
      </c>
      <c r="AG75">
        <v>3</v>
      </c>
      <c r="AH75">
        <v>4</v>
      </c>
      <c r="AI75">
        <v>2</v>
      </c>
      <c r="AJ75">
        <v>3</v>
      </c>
      <c r="AK75">
        <v>3</v>
      </c>
      <c r="AL75">
        <v>3</v>
      </c>
      <c r="AM75">
        <v>4</v>
      </c>
      <c r="AN75">
        <v>2</v>
      </c>
      <c r="AO75">
        <v>2</v>
      </c>
      <c r="AP75">
        <v>2</v>
      </c>
      <c r="AQ75">
        <v>2</v>
      </c>
      <c r="AR75">
        <v>3</v>
      </c>
      <c r="AS75">
        <v>3</v>
      </c>
      <c r="AT75">
        <v>3</v>
      </c>
      <c r="AU75">
        <v>4</v>
      </c>
      <c r="AV75">
        <v>2</v>
      </c>
      <c r="AW75">
        <v>4</v>
      </c>
      <c r="AX75">
        <v>4</v>
      </c>
      <c r="AY75">
        <v>4</v>
      </c>
      <c r="AZ75">
        <v>4</v>
      </c>
      <c r="BA75">
        <v>4</v>
      </c>
    </row>
    <row r="76" spans="1:59" x14ac:dyDescent="0.25">
      <c r="A76" s="1">
        <v>1</v>
      </c>
      <c r="B76" t="s">
        <v>343</v>
      </c>
      <c r="C76" t="s">
        <v>344</v>
      </c>
      <c r="D76">
        <v>216321</v>
      </c>
      <c r="E76" t="s">
        <v>98</v>
      </c>
      <c r="F76" t="s">
        <v>103</v>
      </c>
      <c r="G76" t="s">
        <v>342</v>
      </c>
      <c r="H76" t="s">
        <v>162</v>
      </c>
      <c r="I76" t="s">
        <v>105</v>
      </c>
      <c r="J76">
        <v>2</v>
      </c>
      <c r="K76">
        <v>2</v>
      </c>
      <c r="L76">
        <v>3</v>
      </c>
      <c r="M76">
        <v>3</v>
      </c>
      <c r="N76">
        <v>2</v>
      </c>
      <c r="O76">
        <v>2</v>
      </c>
      <c r="P76">
        <v>3</v>
      </c>
      <c r="Q76">
        <v>3</v>
      </c>
      <c r="R76">
        <v>2</v>
      </c>
      <c r="S76">
        <v>2</v>
      </c>
      <c r="T76">
        <v>2</v>
      </c>
      <c r="U76">
        <v>1</v>
      </c>
      <c r="V76">
        <v>1</v>
      </c>
      <c r="W76">
        <v>1</v>
      </c>
      <c r="X76">
        <v>1</v>
      </c>
      <c r="Y76">
        <v>1</v>
      </c>
      <c r="Z76">
        <v>1</v>
      </c>
      <c r="AA76" t="s">
        <v>105</v>
      </c>
      <c r="AB76" t="s">
        <v>105</v>
      </c>
      <c r="AC76">
        <v>2</v>
      </c>
      <c r="AD76">
        <v>2</v>
      </c>
      <c r="AE76">
        <v>2</v>
      </c>
      <c r="AF76">
        <v>1</v>
      </c>
      <c r="AG76">
        <v>2</v>
      </c>
      <c r="AH76">
        <v>2</v>
      </c>
      <c r="AI76">
        <v>2</v>
      </c>
      <c r="AJ76">
        <v>1</v>
      </c>
      <c r="AK76">
        <v>2</v>
      </c>
      <c r="AL76">
        <v>2</v>
      </c>
      <c r="AM76">
        <v>3</v>
      </c>
      <c r="AN76" t="s">
        <v>105</v>
      </c>
      <c r="AO76" t="s">
        <v>105</v>
      </c>
      <c r="AP76" t="s">
        <v>105</v>
      </c>
      <c r="AQ76" t="s">
        <v>105</v>
      </c>
      <c r="AR76" t="s">
        <v>105</v>
      </c>
      <c r="AS76" t="s">
        <v>105</v>
      </c>
      <c r="AT76">
        <v>4</v>
      </c>
      <c r="AU76" t="s">
        <v>105</v>
      </c>
      <c r="AV76" t="s">
        <v>105</v>
      </c>
      <c r="AW76">
        <v>3</v>
      </c>
      <c r="AX76">
        <v>2</v>
      </c>
      <c r="AY76">
        <v>3</v>
      </c>
      <c r="AZ76">
        <v>3</v>
      </c>
      <c r="BA76">
        <v>4</v>
      </c>
      <c r="BC76" s="3"/>
      <c r="BD76" s="3"/>
      <c r="BE76" s="3"/>
      <c r="BF76" s="3"/>
      <c r="BG76" s="3"/>
    </row>
    <row r="77" spans="1:59" x14ac:dyDescent="0.25">
      <c r="A77" s="1">
        <v>1</v>
      </c>
      <c r="B77" t="s">
        <v>345</v>
      </c>
      <c r="C77" t="s">
        <v>346</v>
      </c>
      <c r="D77">
        <v>250640</v>
      </c>
      <c r="E77" t="s">
        <v>102</v>
      </c>
      <c r="F77" t="s">
        <v>92</v>
      </c>
      <c r="G77" t="s">
        <v>136</v>
      </c>
      <c r="H77" t="s">
        <v>347</v>
      </c>
      <c r="I77">
        <v>3</v>
      </c>
      <c r="J77">
        <v>3</v>
      </c>
      <c r="K77">
        <v>3</v>
      </c>
      <c r="L77">
        <v>3</v>
      </c>
      <c r="M77">
        <v>1</v>
      </c>
      <c r="N77">
        <v>2</v>
      </c>
      <c r="O77">
        <v>3</v>
      </c>
      <c r="P77">
        <v>3</v>
      </c>
      <c r="Q77">
        <v>3</v>
      </c>
      <c r="R77">
        <v>3</v>
      </c>
      <c r="S77">
        <v>3</v>
      </c>
      <c r="T77">
        <v>4</v>
      </c>
      <c r="U77">
        <v>3</v>
      </c>
      <c r="V77">
        <v>3</v>
      </c>
      <c r="W77">
        <v>3</v>
      </c>
      <c r="X77">
        <v>3</v>
      </c>
      <c r="Y77">
        <v>3</v>
      </c>
      <c r="Z77">
        <v>3</v>
      </c>
      <c r="AA77">
        <v>4</v>
      </c>
      <c r="AB77">
        <v>3</v>
      </c>
      <c r="AC77">
        <v>4</v>
      </c>
      <c r="AD77">
        <v>3</v>
      </c>
      <c r="AE77">
        <v>3</v>
      </c>
      <c r="AF77">
        <v>3</v>
      </c>
      <c r="AG77">
        <v>3</v>
      </c>
      <c r="AH77">
        <v>3</v>
      </c>
      <c r="AI77">
        <v>3</v>
      </c>
      <c r="AJ77">
        <v>3</v>
      </c>
      <c r="AK77">
        <v>3</v>
      </c>
      <c r="AL77">
        <v>3</v>
      </c>
      <c r="AM77">
        <v>3</v>
      </c>
      <c r="AN77">
        <v>2</v>
      </c>
      <c r="AO77">
        <v>3</v>
      </c>
      <c r="AP77">
        <v>4</v>
      </c>
      <c r="AQ77">
        <v>4</v>
      </c>
      <c r="AR77">
        <v>2</v>
      </c>
      <c r="AS77">
        <v>3</v>
      </c>
      <c r="AT77">
        <v>2</v>
      </c>
      <c r="AU77">
        <v>3</v>
      </c>
      <c r="AV77">
        <v>2</v>
      </c>
      <c r="AW77">
        <v>4</v>
      </c>
      <c r="AX77">
        <v>3</v>
      </c>
      <c r="AY77">
        <v>3</v>
      </c>
      <c r="AZ77">
        <v>3</v>
      </c>
      <c r="BA77">
        <v>3</v>
      </c>
    </row>
    <row r="78" spans="1:59" x14ac:dyDescent="0.25">
      <c r="A78" s="1">
        <v>1</v>
      </c>
      <c r="B78" t="s">
        <v>348</v>
      </c>
      <c r="C78" t="s">
        <v>144</v>
      </c>
      <c r="D78">
        <v>250033</v>
      </c>
      <c r="E78" t="s">
        <v>102</v>
      </c>
      <c r="F78" t="s">
        <v>92</v>
      </c>
      <c r="G78" t="s">
        <v>119</v>
      </c>
      <c r="H78" t="s">
        <v>340</v>
      </c>
      <c r="I78">
        <v>3</v>
      </c>
      <c r="J78">
        <v>3</v>
      </c>
      <c r="K78">
        <v>3</v>
      </c>
      <c r="L78">
        <v>3</v>
      </c>
      <c r="M78">
        <v>3</v>
      </c>
      <c r="N78">
        <v>2</v>
      </c>
      <c r="O78">
        <v>3</v>
      </c>
      <c r="P78">
        <v>3</v>
      </c>
      <c r="Q78">
        <v>3</v>
      </c>
      <c r="R78">
        <v>3</v>
      </c>
      <c r="S78">
        <v>3</v>
      </c>
      <c r="T78">
        <v>3</v>
      </c>
      <c r="U78">
        <v>3</v>
      </c>
      <c r="V78">
        <v>3</v>
      </c>
      <c r="W78">
        <v>3</v>
      </c>
      <c r="X78">
        <v>3</v>
      </c>
      <c r="Y78">
        <v>3</v>
      </c>
      <c r="Z78">
        <v>3</v>
      </c>
      <c r="AA78">
        <v>3</v>
      </c>
      <c r="AB78">
        <v>3</v>
      </c>
      <c r="AC78">
        <v>3</v>
      </c>
      <c r="AD78">
        <v>3</v>
      </c>
      <c r="AE78">
        <v>3</v>
      </c>
      <c r="AF78">
        <v>3</v>
      </c>
      <c r="AG78">
        <v>3</v>
      </c>
      <c r="AH78">
        <v>3</v>
      </c>
      <c r="AI78">
        <v>3</v>
      </c>
      <c r="AJ78">
        <v>3</v>
      </c>
      <c r="AK78">
        <v>3</v>
      </c>
      <c r="AL78">
        <v>4</v>
      </c>
      <c r="AM78">
        <v>3</v>
      </c>
      <c r="AN78">
        <v>2</v>
      </c>
      <c r="AO78">
        <v>3</v>
      </c>
      <c r="AP78">
        <v>3</v>
      </c>
      <c r="AQ78">
        <v>2</v>
      </c>
      <c r="AR78">
        <v>2</v>
      </c>
      <c r="AS78">
        <v>2</v>
      </c>
      <c r="AT78">
        <v>2</v>
      </c>
      <c r="AU78">
        <v>3</v>
      </c>
      <c r="AV78">
        <v>2</v>
      </c>
      <c r="AW78">
        <v>3</v>
      </c>
      <c r="AX78">
        <v>3</v>
      </c>
      <c r="AY78">
        <v>3</v>
      </c>
      <c r="AZ78">
        <v>3</v>
      </c>
      <c r="BA78">
        <v>3</v>
      </c>
    </row>
    <row r="79" spans="1:59" x14ac:dyDescent="0.25">
      <c r="A79" s="1">
        <v>1</v>
      </c>
      <c r="B79" t="s">
        <v>349</v>
      </c>
      <c r="C79" t="s">
        <v>350</v>
      </c>
      <c r="D79">
        <v>250157</v>
      </c>
      <c r="E79" t="s">
        <v>102</v>
      </c>
      <c r="F79" t="s">
        <v>103</v>
      </c>
      <c r="G79" t="s">
        <v>119</v>
      </c>
      <c r="H79" t="s">
        <v>351</v>
      </c>
      <c r="I79">
        <v>4</v>
      </c>
      <c r="J79">
        <v>4</v>
      </c>
      <c r="K79">
        <v>3</v>
      </c>
      <c r="L79">
        <v>3</v>
      </c>
      <c r="M79">
        <v>4</v>
      </c>
      <c r="N79">
        <v>3</v>
      </c>
      <c r="O79">
        <v>3</v>
      </c>
      <c r="P79">
        <v>3</v>
      </c>
      <c r="Q79">
        <v>3</v>
      </c>
      <c r="R79">
        <v>3</v>
      </c>
      <c r="S79">
        <v>2</v>
      </c>
      <c r="T79">
        <v>3</v>
      </c>
      <c r="U79">
        <v>3</v>
      </c>
      <c r="V79">
        <v>2</v>
      </c>
      <c r="W79">
        <v>2</v>
      </c>
      <c r="X79">
        <v>3</v>
      </c>
      <c r="Y79">
        <v>2</v>
      </c>
      <c r="Z79">
        <v>3</v>
      </c>
      <c r="AA79">
        <v>3</v>
      </c>
      <c r="AB79">
        <v>3</v>
      </c>
      <c r="AC79">
        <v>3</v>
      </c>
      <c r="AD79">
        <v>3</v>
      </c>
      <c r="AE79">
        <v>3</v>
      </c>
      <c r="AF79">
        <v>3</v>
      </c>
      <c r="AG79">
        <v>3</v>
      </c>
      <c r="AH79">
        <v>4</v>
      </c>
      <c r="AI79">
        <v>3</v>
      </c>
      <c r="AJ79">
        <v>4</v>
      </c>
      <c r="AK79">
        <v>3</v>
      </c>
      <c r="AL79">
        <v>4</v>
      </c>
      <c r="AM79">
        <v>4</v>
      </c>
      <c r="AN79">
        <v>2</v>
      </c>
      <c r="AO79">
        <v>2</v>
      </c>
      <c r="AP79">
        <v>2</v>
      </c>
      <c r="AQ79">
        <v>3</v>
      </c>
      <c r="AR79">
        <v>2</v>
      </c>
      <c r="AS79">
        <v>2</v>
      </c>
      <c r="AT79">
        <v>3</v>
      </c>
      <c r="AU79">
        <v>3</v>
      </c>
      <c r="AV79">
        <v>2</v>
      </c>
      <c r="AW79">
        <v>4</v>
      </c>
      <c r="AX79">
        <v>3</v>
      </c>
      <c r="AY79">
        <v>3</v>
      </c>
      <c r="AZ79">
        <v>4</v>
      </c>
      <c r="BA79">
        <v>4</v>
      </c>
    </row>
    <row r="80" spans="1:59" x14ac:dyDescent="0.25">
      <c r="A80" s="1">
        <v>1</v>
      </c>
      <c r="B80" t="s">
        <v>352</v>
      </c>
      <c r="C80" t="s">
        <v>353</v>
      </c>
      <c r="D80">
        <v>250229</v>
      </c>
      <c r="H80" t="s">
        <v>264</v>
      </c>
      <c r="I80">
        <v>4</v>
      </c>
      <c r="J80">
        <v>3</v>
      </c>
      <c r="K80">
        <v>3</v>
      </c>
      <c r="L80">
        <v>3</v>
      </c>
      <c r="M80">
        <v>4</v>
      </c>
      <c r="N80">
        <v>1</v>
      </c>
      <c r="O80">
        <v>3</v>
      </c>
      <c r="P80">
        <v>3</v>
      </c>
      <c r="Q80">
        <v>4</v>
      </c>
      <c r="R80">
        <v>3</v>
      </c>
      <c r="S80">
        <v>3</v>
      </c>
      <c r="T80">
        <v>4</v>
      </c>
      <c r="U80">
        <v>4</v>
      </c>
      <c r="V80">
        <v>4</v>
      </c>
      <c r="W80">
        <v>3</v>
      </c>
      <c r="X80">
        <v>3</v>
      </c>
      <c r="Y80">
        <v>3</v>
      </c>
      <c r="Z80">
        <v>2</v>
      </c>
      <c r="AA80">
        <v>3</v>
      </c>
      <c r="AB80">
        <v>3</v>
      </c>
      <c r="AC80">
        <v>3</v>
      </c>
      <c r="AD80">
        <v>3</v>
      </c>
      <c r="AE80">
        <v>3</v>
      </c>
      <c r="AF80">
        <v>3</v>
      </c>
      <c r="AG80">
        <v>3</v>
      </c>
      <c r="AH80">
        <v>3</v>
      </c>
      <c r="AI80">
        <v>4</v>
      </c>
      <c r="AJ80">
        <v>4</v>
      </c>
      <c r="AK80">
        <v>4</v>
      </c>
      <c r="AL80">
        <v>3</v>
      </c>
      <c r="AM80">
        <v>3</v>
      </c>
      <c r="AN80" t="s">
        <v>105</v>
      </c>
      <c r="AO80">
        <v>2</v>
      </c>
      <c r="AP80">
        <v>2</v>
      </c>
      <c r="AQ80">
        <v>4</v>
      </c>
      <c r="AR80">
        <v>1</v>
      </c>
      <c r="AS80">
        <v>2</v>
      </c>
      <c r="AT80">
        <v>3</v>
      </c>
      <c r="AU80">
        <v>3</v>
      </c>
      <c r="AV80">
        <v>2</v>
      </c>
      <c r="AW80">
        <v>4</v>
      </c>
      <c r="AX80">
        <v>4</v>
      </c>
      <c r="AY80">
        <v>4</v>
      </c>
      <c r="AZ80">
        <v>4</v>
      </c>
      <c r="BA80">
        <v>4</v>
      </c>
    </row>
    <row r="81" spans="1:59" x14ac:dyDescent="0.25">
      <c r="A81" s="1">
        <v>1</v>
      </c>
      <c r="B81" t="s">
        <v>354</v>
      </c>
      <c r="C81" t="s">
        <v>355</v>
      </c>
      <c r="D81">
        <v>246948</v>
      </c>
      <c r="H81" t="s">
        <v>356</v>
      </c>
      <c r="I81">
        <v>3</v>
      </c>
      <c r="J81">
        <v>3</v>
      </c>
      <c r="K81">
        <v>3</v>
      </c>
      <c r="L81">
        <v>3</v>
      </c>
      <c r="M81">
        <v>4</v>
      </c>
      <c r="N81">
        <v>2</v>
      </c>
      <c r="O81">
        <v>3</v>
      </c>
      <c r="P81">
        <v>3</v>
      </c>
      <c r="Q81">
        <v>3</v>
      </c>
      <c r="R81">
        <v>3</v>
      </c>
      <c r="S81">
        <v>3</v>
      </c>
      <c r="T81">
        <v>3</v>
      </c>
      <c r="U81">
        <v>3</v>
      </c>
      <c r="V81">
        <v>3</v>
      </c>
      <c r="W81">
        <v>3</v>
      </c>
      <c r="X81">
        <v>3</v>
      </c>
      <c r="Y81">
        <v>3</v>
      </c>
      <c r="Z81">
        <v>3</v>
      </c>
      <c r="AA81">
        <v>3</v>
      </c>
      <c r="AB81">
        <v>3</v>
      </c>
      <c r="AC81">
        <v>3</v>
      </c>
      <c r="AD81">
        <v>3</v>
      </c>
      <c r="AE81">
        <v>3</v>
      </c>
      <c r="AF81">
        <v>3</v>
      </c>
      <c r="AG81">
        <v>3</v>
      </c>
      <c r="AH81">
        <v>3</v>
      </c>
      <c r="AI81">
        <v>3</v>
      </c>
      <c r="AJ81">
        <v>3</v>
      </c>
      <c r="AK81">
        <v>3</v>
      </c>
      <c r="AL81">
        <v>3</v>
      </c>
      <c r="AM81">
        <v>3</v>
      </c>
      <c r="AN81">
        <v>2</v>
      </c>
      <c r="AO81" t="s">
        <v>105</v>
      </c>
      <c r="AP81" t="s">
        <v>105</v>
      </c>
      <c r="AQ81">
        <v>2</v>
      </c>
      <c r="AR81">
        <v>2</v>
      </c>
      <c r="AS81">
        <v>2</v>
      </c>
      <c r="AT81">
        <v>2</v>
      </c>
      <c r="AU81">
        <v>3</v>
      </c>
      <c r="AV81">
        <v>2</v>
      </c>
      <c r="AW81">
        <v>4</v>
      </c>
      <c r="AX81">
        <v>3</v>
      </c>
      <c r="AY81">
        <v>3</v>
      </c>
      <c r="AZ81">
        <v>3</v>
      </c>
      <c r="BA81">
        <v>4</v>
      </c>
    </row>
    <row r="82" spans="1:59" x14ac:dyDescent="0.25">
      <c r="A82" s="1">
        <v>1</v>
      </c>
      <c r="B82" t="s">
        <v>357</v>
      </c>
      <c r="C82" t="s">
        <v>358</v>
      </c>
      <c r="D82">
        <v>240401</v>
      </c>
      <c r="H82" t="s">
        <v>133</v>
      </c>
      <c r="I82">
        <v>3</v>
      </c>
      <c r="J82">
        <v>3</v>
      </c>
      <c r="K82">
        <v>3</v>
      </c>
      <c r="L82">
        <v>3</v>
      </c>
      <c r="M82">
        <v>4</v>
      </c>
      <c r="N82">
        <v>3</v>
      </c>
      <c r="O82">
        <v>3</v>
      </c>
      <c r="P82">
        <v>3</v>
      </c>
      <c r="Q82">
        <v>3</v>
      </c>
      <c r="R82">
        <v>3</v>
      </c>
      <c r="S82">
        <v>3</v>
      </c>
      <c r="T82">
        <v>3</v>
      </c>
      <c r="U82">
        <v>3</v>
      </c>
      <c r="V82">
        <v>3</v>
      </c>
      <c r="W82">
        <v>3</v>
      </c>
      <c r="X82">
        <v>3</v>
      </c>
      <c r="Y82">
        <v>3</v>
      </c>
      <c r="Z82">
        <v>3</v>
      </c>
      <c r="AA82">
        <v>3</v>
      </c>
      <c r="AB82">
        <v>3</v>
      </c>
      <c r="AC82">
        <v>3</v>
      </c>
      <c r="AD82">
        <v>3</v>
      </c>
      <c r="AE82">
        <v>3</v>
      </c>
      <c r="AF82">
        <v>3</v>
      </c>
      <c r="AG82">
        <v>3</v>
      </c>
      <c r="AH82">
        <v>3</v>
      </c>
      <c r="AI82">
        <v>3</v>
      </c>
      <c r="AJ82">
        <v>3</v>
      </c>
      <c r="AK82">
        <v>3</v>
      </c>
      <c r="AL82">
        <v>3</v>
      </c>
      <c r="AM82">
        <v>3</v>
      </c>
      <c r="AN82">
        <v>2</v>
      </c>
      <c r="AO82">
        <v>2</v>
      </c>
      <c r="AP82">
        <v>2</v>
      </c>
      <c r="AQ82">
        <v>2</v>
      </c>
      <c r="AR82">
        <v>3</v>
      </c>
      <c r="AS82">
        <v>2</v>
      </c>
      <c r="AT82">
        <v>2</v>
      </c>
      <c r="AU82">
        <v>3</v>
      </c>
      <c r="AV82">
        <v>2</v>
      </c>
      <c r="AW82">
        <v>3</v>
      </c>
      <c r="AX82">
        <v>3</v>
      </c>
      <c r="AY82">
        <v>3</v>
      </c>
      <c r="AZ82">
        <v>3</v>
      </c>
      <c r="BA82">
        <v>3</v>
      </c>
      <c r="BC82" s="3"/>
      <c r="BD82" s="3"/>
      <c r="BE82" s="3"/>
      <c r="BF82" s="3"/>
      <c r="BG82" s="3"/>
    </row>
    <row r="83" spans="1:59" x14ac:dyDescent="0.25">
      <c r="A83" s="1">
        <v>1</v>
      </c>
      <c r="B83" t="s">
        <v>359</v>
      </c>
      <c r="C83" t="s">
        <v>360</v>
      </c>
      <c r="D83">
        <v>246054</v>
      </c>
      <c r="H83" t="s">
        <v>361</v>
      </c>
      <c r="I83">
        <v>3</v>
      </c>
      <c r="J83">
        <v>3</v>
      </c>
      <c r="K83">
        <v>3</v>
      </c>
      <c r="L83">
        <v>3</v>
      </c>
      <c r="M83">
        <v>4</v>
      </c>
      <c r="N83">
        <v>1</v>
      </c>
      <c r="O83">
        <v>3</v>
      </c>
      <c r="P83">
        <v>3</v>
      </c>
      <c r="Q83">
        <v>3</v>
      </c>
      <c r="R83">
        <v>3</v>
      </c>
      <c r="S83">
        <v>3</v>
      </c>
      <c r="T83">
        <v>3</v>
      </c>
      <c r="U83">
        <v>3</v>
      </c>
      <c r="V83">
        <v>2</v>
      </c>
      <c r="W83">
        <v>3</v>
      </c>
      <c r="X83">
        <v>2</v>
      </c>
      <c r="Y83">
        <v>3</v>
      </c>
      <c r="Z83">
        <v>3</v>
      </c>
      <c r="AA83">
        <v>3</v>
      </c>
      <c r="AB83">
        <v>2</v>
      </c>
      <c r="AC83">
        <v>3</v>
      </c>
      <c r="AD83">
        <v>3</v>
      </c>
      <c r="AE83">
        <v>3</v>
      </c>
      <c r="AF83">
        <v>3</v>
      </c>
      <c r="AG83">
        <v>3</v>
      </c>
      <c r="AH83">
        <v>3</v>
      </c>
      <c r="AI83">
        <v>3</v>
      </c>
      <c r="AJ83">
        <v>3</v>
      </c>
      <c r="AK83">
        <v>3</v>
      </c>
      <c r="AL83">
        <v>3</v>
      </c>
      <c r="AM83">
        <v>3</v>
      </c>
      <c r="AN83">
        <v>2</v>
      </c>
      <c r="AO83" t="s">
        <v>105</v>
      </c>
      <c r="AP83" t="s">
        <v>105</v>
      </c>
      <c r="AQ83">
        <v>2</v>
      </c>
      <c r="AR83">
        <v>2</v>
      </c>
      <c r="AS83">
        <v>2</v>
      </c>
      <c r="AT83">
        <v>3</v>
      </c>
      <c r="AU83">
        <v>3</v>
      </c>
      <c r="AV83">
        <v>2</v>
      </c>
      <c r="AW83">
        <v>3</v>
      </c>
      <c r="AX83">
        <v>3</v>
      </c>
      <c r="AY83">
        <v>3</v>
      </c>
      <c r="AZ83">
        <v>3</v>
      </c>
      <c r="BA83">
        <v>4</v>
      </c>
    </row>
    <row r="84" spans="1:59" x14ac:dyDescent="0.25">
      <c r="A84" s="1">
        <v>1</v>
      </c>
      <c r="B84" t="s">
        <v>362</v>
      </c>
      <c r="C84" t="s">
        <v>363</v>
      </c>
      <c r="D84">
        <v>240136</v>
      </c>
      <c r="H84" t="s">
        <v>297</v>
      </c>
      <c r="I84">
        <v>3</v>
      </c>
      <c r="J84">
        <v>3</v>
      </c>
      <c r="K84">
        <v>3</v>
      </c>
      <c r="L84">
        <v>3</v>
      </c>
      <c r="M84">
        <v>3</v>
      </c>
      <c r="N84">
        <v>3</v>
      </c>
      <c r="O84">
        <v>3</v>
      </c>
      <c r="P84">
        <v>3</v>
      </c>
      <c r="Q84">
        <v>3</v>
      </c>
      <c r="R84">
        <v>2</v>
      </c>
      <c r="S84">
        <v>3</v>
      </c>
      <c r="T84">
        <v>3</v>
      </c>
      <c r="U84">
        <v>3</v>
      </c>
      <c r="V84">
        <v>2</v>
      </c>
      <c r="W84">
        <v>2</v>
      </c>
      <c r="X84">
        <v>2</v>
      </c>
      <c r="Y84">
        <v>2</v>
      </c>
      <c r="Z84">
        <v>3</v>
      </c>
      <c r="AA84">
        <v>3</v>
      </c>
      <c r="AB84">
        <v>3</v>
      </c>
      <c r="AC84">
        <v>4</v>
      </c>
      <c r="AD84">
        <v>4</v>
      </c>
      <c r="AE84">
        <v>4</v>
      </c>
      <c r="AF84">
        <v>3</v>
      </c>
      <c r="AG84">
        <v>3</v>
      </c>
      <c r="AH84">
        <v>4</v>
      </c>
      <c r="AI84">
        <v>3</v>
      </c>
      <c r="AJ84">
        <v>2</v>
      </c>
      <c r="AK84">
        <v>2</v>
      </c>
      <c r="AL84">
        <v>3</v>
      </c>
      <c r="AM84">
        <v>3</v>
      </c>
      <c r="AN84">
        <v>2</v>
      </c>
      <c r="AO84">
        <v>2</v>
      </c>
      <c r="AP84">
        <v>2</v>
      </c>
      <c r="AQ84">
        <v>2</v>
      </c>
      <c r="AR84">
        <v>2</v>
      </c>
      <c r="AS84">
        <v>2</v>
      </c>
      <c r="AT84">
        <v>2</v>
      </c>
      <c r="AU84">
        <v>3</v>
      </c>
      <c r="AV84">
        <v>2</v>
      </c>
      <c r="AW84">
        <v>4</v>
      </c>
      <c r="AX84">
        <v>4</v>
      </c>
      <c r="AY84">
        <v>3</v>
      </c>
      <c r="AZ84">
        <v>3</v>
      </c>
      <c r="BA84">
        <v>3</v>
      </c>
    </row>
    <row r="85" spans="1:59" x14ac:dyDescent="0.25">
      <c r="A85" s="1">
        <v>1</v>
      </c>
      <c r="B85" t="s">
        <v>364</v>
      </c>
      <c r="C85" t="s">
        <v>365</v>
      </c>
      <c r="D85">
        <v>249482</v>
      </c>
      <c r="H85" t="s">
        <v>94</v>
      </c>
      <c r="I85">
        <v>4</v>
      </c>
      <c r="J85">
        <v>4</v>
      </c>
      <c r="K85">
        <v>4</v>
      </c>
      <c r="L85">
        <v>4</v>
      </c>
      <c r="M85">
        <v>4</v>
      </c>
      <c r="N85">
        <v>3</v>
      </c>
      <c r="O85">
        <v>3</v>
      </c>
      <c r="P85">
        <v>3</v>
      </c>
      <c r="Q85">
        <v>4</v>
      </c>
      <c r="R85">
        <v>3</v>
      </c>
      <c r="S85">
        <v>3</v>
      </c>
      <c r="T85">
        <v>3</v>
      </c>
      <c r="U85">
        <v>3</v>
      </c>
      <c r="V85">
        <v>2</v>
      </c>
      <c r="W85">
        <v>2</v>
      </c>
      <c r="X85">
        <v>4</v>
      </c>
      <c r="Y85">
        <v>3</v>
      </c>
      <c r="Z85">
        <v>4</v>
      </c>
      <c r="AA85">
        <v>4</v>
      </c>
      <c r="AB85">
        <v>4</v>
      </c>
      <c r="AC85">
        <v>4</v>
      </c>
      <c r="AD85">
        <v>3</v>
      </c>
      <c r="AE85">
        <v>4</v>
      </c>
      <c r="AF85">
        <v>4</v>
      </c>
      <c r="AG85">
        <v>3</v>
      </c>
      <c r="AH85">
        <v>3</v>
      </c>
      <c r="AI85">
        <v>4</v>
      </c>
      <c r="AJ85">
        <v>3</v>
      </c>
      <c r="AK85">
        <v>4</v>
      </c>
      <c r="AL85">
        <v>4</v>
      </c>
      <c r="AM85">
        <v>3</v>
      </c>
      <c r="AN85">
        <v>4</v>
      </c>
      <c r="AO85">
        <v>2</v>
      </c>
      <c r="AP85">
        <v>4</v>
      </c>
      <c r="AQ85">
        <v>4</v>
      </c>
      <c r="AR85">
        <v>2</v>
      </c>
      <c r="AS85">
        <v>2</v>
      </c>
      <c r="AT85">
        <v>3</v>
      </c>
      <c r="AU85">
        <v>2</v>
      </c>
      <c r="AV85">
        <v>2</v>
      </c>
      <c r="AW85">
        <v>4</v>
      </c>
      <c r="AX85">
        <v>4</v>
      </c>
      <c r="AY85">
        <v>4</v>
      </c>
      <c r="AZ85">
        <v>4</v>
      </c>
      <c r="BA85">
        <v>4</v>
      </c>
    </row>
    <row r="86" spans="1:59" x14ac:dyDescent="0.25">
      <c r="A86" s="1">
        <v>1</v>
      </c>
      <c r="B86" t="s">
        <v>364</v>
      </c>
      <c r="C86" t="s">
        <v>366</v>
      </c>
      <c r="D86">
        <v>243900</v>
      </c>
      <c r="H86" t="s">
        <v>133</v>
      </c>
      <c r="I86">
        <v>3</v>
      </c>
      <c r="J86">
        <v>3</v>
      </c>
      <c r="K86">
        <v>3</v>
      </c>
      <c r="L86">
        <v>3</v>
      </c>
      <c r="M86">
        <v>4</v>
      </c>
      <c r="N86">
        <v>2</v>
      </c>
      <c r="O86">
        <v>2</v>
      </c>
      <c r="P86">
        <v>3</v>
      </c>
      <c r="Q86">
        <v>4</v>
      </c>
      <c r="R86">
        <v>4</v>
      </c>
      <c r="S86">
        <v>3</v>
      </c>
      <c r="T86">
        <v>4</v>
      </c>
      <c r="U86">
        <v>3</v>
      </c>
      <c r="V86">
        <v>3</v>
      </c>
      <c r="W86">
        <v>3</v>
      </c>
      <c r="X86">
        <v>3</v>
      </c>
      <c r="Y86">
        <v>2</v>
      </c>
      <c r="Z86">
        <v>3</v>
      </c>
      <c r="AA86">
        <v>3</v>
      </c>
      <c r="AB86">
        <v>3</v>
      </c>
      <c r="AC86">
        <v>3</v>
      </c>
      <c r="AD86">
        <v>3</v>
      </c>
      <c r="AE86">
        <v>3</v>
      </c>
      <c r="AF86">
        <v>3</v>
      </c>
      <c r="AG86">
        <v>3</v>
      </c>
      <c r="AH86">
        <v>3</v>
      </c>
      <c r="AI86">
        <v>3</v>
      </c>
      <c r="AJ86">
        <v>3</v>
      </c>
      <c r="AK86">
        <v>3</v>
      </c>
      <c r="AL86">
        <v>3</v>
      </c>
      <c r="AM86">
        <v>2</v>
      </c>
      <c r="AN86">
        <v>3</v>
      </c>
      <c r="AO86">
        <v>3</v>
      </c>
      <c r="AP86">
        <v>3</v>
      </c>
      <c r="AQ86">
        <v>2</v>
      </c>
      <c r="AR86">
        <v>2</v>
      </c>
      <c r="AS86">
        <v>3</v>
      </c>
      <c r="AT86">
        <v>3</v>
      </c>
      <c r="AU86">
        <v>4</v>
      </c>
      <c r="AV86">
        <v>2</v>
      </c>
      <c r="AW86">
        <v>3</v>
      </c>
      <c r="AX86">
        <v>3</v>
      </c>
      <c r="AY86">
        <v>3</v>
      </c>
      <c r="AZ86">
        <v>3</v>
      </c>
      <c r="BA86">
        <v>3</v>
      </c>
      <c r="BC86" s="3"/>
      <c r="BD86" s="3"/>
      <c r="BE86" s="3"/>
      <c r="BF86" s="3"/>
      <c r="BG86" s="3"/>
    </row>
    <row r="87" spans="1:59" x14ac:dyDescent="0.25">
      <c r="A87" s="1">
        <v>1</v>
      </c>
      <c r="B87" t="s">
        <v>367</v>
      </c>
      <c r="C87" t="s">
        <v>368</v>
      </c>
      <c r="D87">
        <v>240804</v>
      </c>
      <c r="H87" t="s">
        <v>133</v>
      </c>
      <c r="I87">
        <v>2</v>
      </c>
      <c r="J87">
        <v>2</v>
      </c>
      <c r="K87">
        <v>3</v>
      </c>
      <c r="L87">
        <v>3</v>
      </c>
      <c r="M87">
        <v>4</v>
      </c>
      <c r="N87">
        <v>4</v>
      </c>
      <c r="O87">
        <v>2</v>
      </c>
      <c r="P87">
        <v>4</v>
      </c>
      <c r="Q87">
        <v>4</v>
      </c>
      <c r="R87">
        <v>4</v>
      </c>
      <c r="S87">
        <v>3</v>
      </c>
      <c r="T87">
        <v>4</v>
      </c>
      <c r="U87">
        <v>4</v>
      </c>
      <c r="V87">
        <v>2</v>
      </c>
      <c r="W87">
        <v>2</v>
      </c>
      <c r="X87">
        <v>4</v>
      </c>
      <c r="Y87">
        <v>3</v>
      </c>
      <c r="Z87">
        <v>3</v>
      </c>
      <c r="AA87">
        <v>1</v>
      </c>
      <c r="AB87">
        <v>2</v>
      </c>
      <c r="AC87">
        <v>3</v>
      </c>
      <c r="AD87">
        <v>3</v>
      </c>
      <c r="AE87">
        <v>3</v>
      </c>
      <c r="AF87">
        <v>3</v>
      </c>
      <c r="AG87">
        <v>3</v>
      </c>
      <c r="AH87">
        <v>3</v>
      </c>
      <c r="AI87">
        <v>3</v>
      </c>
      <c r="AJ87">
        <v>2</v>
      </c>
      <c r="AK87">
        <v>3</v>
      </c>
      <c r="AL87">
        <v>4</v>
      </c>
      <c r="AM87">
        <v>4</v>
      </c>
      <c r="AN87">
        <v>1</v>
      </c>
      <c r="AO87">
        <v>1</v>
      </c>
      <c r="AP87">
        <v>1</v>
      </c>
      <c r="AQ87">
        <v>1</v>
      </c>
      <c r="AR87">
        <v>3</v>
      </c>
      <c r="AS87">
        <v>4</v>
      </c>
      <c r="AT87">
        <v>4</v>
      </c>
      <c r="AU87">
        <v>4</v>
      </c>
      <c r="AV87">
        <v>1</v>
      </c>
      <c r="AW87">
        <v>4</v>
      </c>
      <c r="AX87">
        <v>4</v>
      </c>
      <c r="AY87">
        <v>3</v>
      </c>
      <c r="AZ87">
        <v>4</v>
      </c>
      <c r="BA87">
        <v>4</v>
      </c>
    </row>
    <row r="88" spans="1:59" x14ac:dyDescent="0.25">
      <c r="A88" s="1">
        <v>1</v>
      </c>
      <c r="B88" t="s">
        <v>369</v>
      </c>
      <c r="C88" t="s">
        <v>370</v>
      </c>
      <c r="D88">
        <v>237745</v>
      </c>
      <c r="H88" t="s">
        <v>162</v>
      </c>
      <c r="I88">
        <v>4</v>
      </c>
      <c r="J88">
        <v>3</v>
      </c>
      <c r="K88">
        <v>3</v>
      </c>
      <c r="L88">
        <v>3</v>
      </c>
      <c r="M88">
        <v>4</v>
      </c>
      <c r="N88">
        <v>4</v>
      </c>
      <c r="O88">
        <v>4</v>
      </c>
      <c r="P88">
        <v>3</v>
      </c>
      <c r="Q88">
        <v>4</v>
      </c>
      <c r="R88">
        <v>3</v>
      </c>
      <c r="S88">
        <v>3</v>
      </c>
      <c r="T88">
        <v>3</v>
      </c>
      <c r="U88">
        <v>3</v>
      </c>
      <c r="V88">
        <v>3</v>
      </c>
      <c r="W88">
        <v>3</v>
      </c>
      <c r="X88">
        <v>3</v>
      </c>
      <c r="Y88">
        <v>3</v>
      </c>
      <c r="Z88">
        <v>4</v>
      </c>
      <c r="AA88">
        <v>3</v>
      </c>
      <c r="AB88">
        <v>3</v>
      </c>
      <c r="AC88">
        <v>2</v>
      </c>
      <c r="AD88">
        <v>2</v>
      </c>
      <c r="AE88">
        <v>2</v>
      </c>
      <c r="AF88">
        <v>1</v>
      </c>
      <c r="AG88">
        <v>3</v>
      </c>
      <c r="AH88">
        <v>3</v>
      </c>
      <c r="AI88">
        <v>3</v>
      </c>
      <c r="AJ88">
        <v>3</v>
      </c>
      <c r="AK88">
        <v>4</v>
      </c>
      <c r="AL88">
        <v>3</v>
      </c>
      <c r="AM88">
        <v>3</v>
      </c>
      <c r="AN88">
        <v>2</v>
      </c>
      <c r="AO88">
        <v>2</v>
      </c>
      <c r="AP88">
        <v>2</v>
      </c>
      <c r="AQ88">
        <v>3</v>
      </c>
      <c r="AR88">
        <v>2</v>
      </c>
      <c r="AS88">
        <v>2</v>
      </c>
      <c r="AT88">
        <v>2</v>
      </c>
      <c r="AU88">
        <v>2</v>
      </c>
      <c r="AV88">
        <v>2</v>
      </c>
      <c r="AW88">
        <v>2</v>
      </c>
      <c r="AX88">
        <v>3</v>
      </c>
      <c r="AY88">
        <v>3</v>
      </c>
      <c r="AZ88">
        <v>3</v>
      </c>
      <c r="BA88">
        <v>3</v>
      </c>
    </row>
    <row r="89" spans="1:59" x14ac:dyDescent="0.25">
      <c r="A89" s="1">
        <v>1</v>
      </c>
      <c r="B89" t="s">
        <v>371</v>
      </c>
      <c r="C89" t="s">
        <v>372</v>
      </c>
      <c r="D89">
        <v>246983</v>
      </c>
      <c r="H89" t="s">
        <v>133</v>
      </c>
      <c r="I89">
        <v>3</v>
      </c>
      <c r="J89">
        <v>3</v>
      </c>
      <c r="K89">
        <v>3</v>
      </c>
      <c r="L89">
        <v>3</v>
      </c>
      <c r="M89">
        <v>4</v>
      </c>
      <c r="N89">
        <v>3</v>
      </c>
      <c r="O89">
        <v>3</v>
      </c>
      <c r="P89">
        <v>3</v>
      </c>
      <c r="Q89">
        <v>3</v>
      </c>
      <c r="R89">
        <v>3</v>
      </c>
      <c r="S89">
        <v>3</v>
      </c>
      <c r="T89">
        <v>4</v>
      </c>
      <c r="U89">
        <v>3</v>
      </c>
      <c r="V89">
        <v>3</v>
      </c>
      <c r="W89">
        <v>3</v>
      </c>
      <c r="X89">
        <v>3</v>
      </c>
      <c r="Y89">
        <v>3</v>
      </c>
      <c r="Z89">
        <v>3</v>
      </c>
      <c r="AA89">
        <v>3</v>
      </c>
      <c r="AB89">
        <v>3</v>
      </c>
      <c r="AC89">
        <v>3</v>
      </c>
      <c r="AD89">
        <v>4</v>
      </c>
      <c r="AE89">
        <v>3</v>
      </c>
      <c r="AF89">
        <v>3</v>
      </c>
      <c r="AG89">
        <v>3</v>
      </c>
      <c r="AH89">
        <v>3</v>
      </c>
      <c r="AI89">
        <v>3</v>
      </c>
      <c r="AJ89">
        <v>2</v>
      </c>
      <c r="AK89">
        <v>3</v>
      </c>
      <c r="AL89">
        <v>3</v>
      </c>
      <c r="AM89" t="s">
        <v>105</v>
      </c>
      <c r="AN89">
        <v>2</v>
      </c>
      <c r="AO89">
        <v>2</v>
      </c>
      <c r="AP89">
        <v>3</v>
      </c>
      <c r="AQ89">
        <v>2</v>
      </c>
      <c r="AR89">
        <v>2</v>
      </c>
      <c r="AS89">
        <v>2</v>
      </c>
      <c r="AT89">
        <v>4</v>
      </c>
      <c r="AU89">
        <v>3</v>
      </c>
      <c r="AV89">
        <v>2</v>
      </c>
      <c r="AW89">
        <v>3</v>
      </c>
      <c r="AX89" t="s">
        <v>105</v>
      </c>
      <c r="AY89">
        <v>3</v>
      </c>
      <c r="AZ89">
        <v>3</v>
      </c>
      <c r="BA89">
        <v>3</v>
      </c>
    </row>
    <row r="90" spans="1:59" x14ac:dyDescent="0.25">
      <c r="A90" s="1">
        <v>1</v>
      </c>
      <c r="B90" t="s">
        <v>373</v>
      </c>
      <c r="C90" t="s">
        <v>374</v>
      </c>
      <c r="D90">
        <v>250366</v>
      </c>
      <c r="H90" t="s">
        <v>375</v>
      </c>
      <c r="I90">
        <v>3</v>
      </c>
      <c r="J90">
        <v>3</v>
      </c>
      <c r="K90">
        <v>3</v>
      </c>
      <c r="L90">
        <v>3</v>
      </c>
      <c r="M90">
        <v>4</v>
      </c>
      <c r="N90">
        <v>3</v>
      </c>
      <c r="O90">
        <v>3</v>
      </c>
      <c r="P90">
        <v>3</v>
      </c>
      <c r="Q90">
        <v>3</v>
      </c>
      <c r="R90">
        <v>3</v>
      </c>
      <c r="S90">
        <v>3</v>
      </c>
      <c r="T90">
        <v>3</v>
      </c>
      <c r="U90">
        <v>3</v>
      </c>
      <c r="V90">
        <v>3</v>
      </c>
      <c r="W90">
        <v>3</v>
      </c>
      <c r="X90">
        <v>2</v>
      </c>
      <c r="Y90">
        <v>2</v>
      </c>
      <c r="Z90">
        <v>3</v>
      </c>
      <c r="AA90">
        <v>3</v>
      </c>
      <c r="AB90">
        <v>3</v>
      </c>
      <c r="AC90">
        <v>3</v>
      </c>
      <c r="AD90">
        <v>3</v>
      </c>
      <c r="AE90">
        <v>3</v>
      </c>
      <c r="AF90">
        <v>3</v>
      </c>
      <c r="AG90">
        <v>3</v>
      </c>
      <c r="AH90">
        <v>3</v>
      </c>
      <c r="AI90">
        <v>3</v>
      </c>
      <c r="AJ90">
        <v>3</v>
      </c>
      <c r="AK90">
        <v>3</v>
      </c>
      <c r="AL90">
        <v>3</v>
      </c>
      <c r="AM90">
        <v>3</v>
      </c>
      <c r="AN90">
        <v>3</v>
      </c>
      <c r="AO90" t="s">
        <v>105</v>
      </c>
      <c r="AP90" t="s">
        <v>105</v>
      </c>
      <c r="AQ90" t="s">
        <v>105</v>
      </c>
      <c r="AR90">
        <v>2</v>
      </c>
      <c r="AS90">
        <v>2</v>
      </c>
      <c r="AT90">
        <v>2</v>
      </c>
      <c r="AU90">
        <v>3</v>
      </c>
      <c r="AV90">
        <v>2</v>
      </c>
      <c r="AW90">
        <v>3</v>
      </c>
      <c r="AX90">
        <v>3</v>
      </c>
      <c r="AY90">
        <v>3</v>
      </c>
      <c r="AZ90">
        <v>3</v>
      </c>
      <c r="BA90">
        <v>3</v>
      </c>
    </row>
    <row r="91" spans="1:59" x14ac:dyDescent="0.25">
      <c r="A91" s="1">
        <v>1</v>
      </c>
      <c r="B91" t="s">
        <v>376</v>
      </c>
      <c r="C91" t="s">
        <v>377</v>
      </c>
      <c r="D91">
        <v>250534</v>
      </c>
      <c r="H91" t="s">
        <v>305</v>
      </c>
      <c r="I91">
        <v>3</v>
      </c>
      <c r="J91">
        <v>3</v>
      </c>
      <c r="K91">
        <v>3</v>
      </c>
      <c r="L91">
        <v>3</v>
      </c>
      <c r="M91">
        <v>4</v>
      </c>
      <c r="N91">
        <v>3</v>
      </c>
      <c r="O91">
        <v>3</v>
      </c>
      <c r="P91">
        <v>3</v>
      </c>
      <c r="Q91">
        <v>4</v>
      </c>
      <c r="R91">
        <v>3</v>
      </c>
      <c r="S91">
        <v>3</v>
      </c>
      <c r="T91">
        <v>3</v>
      </c>
      <c r="U91">
        <v>3</v>
      </c>
      <c r="V91">
        <v>3</v>
      </c>
      <c r="W91">
        <v>2</v>
      </c>
      <c r="X91">
        <v>3</v>
      </c>
      <c r="Y91">
        <v>2</v>
      </c>
      <c r="Z91">
        <v>3</v>
      </c>
      <c r="AA91">
        <v>3</v>
      </c>
      <c r="AB91">
        <v>3</v>
      </c>
      <c r="AC91">
        <v>3</v>
      </c>
      <c r="AD91">
        <v>3</v>
      </c>
      <c r="AE91">
        <v>3</v>
      </c>
      <c r="AF91">
        <v>3</v>
      </c>
      <c r="AG91" t="s">
        <v>105</v>
      </c>
      <c r="AH91">
        <v>3</v>
      </c>
      <c r="AI91">
        <v>2</v>
      </c>
      <c r="AJ91">
        <v>2</v>
      </c>
      <c r="AK91">
        <v>3</v>
      </c>
      <c r="AL91">
        <v>4</v>
      </c>
      <c r="AM91">
        <v>2</v>
      </c>
      <c r="AN91">
        <v>2</v>
      </c>
      <c r="AO91">
        <v>2</v>
      </c>
      <c r="AP91">
        <v>2</v>
      </c>
      <c r="AQ91">
        <v>2</v>
      </c>
      <c r="AR91">
        <v>2</v>
      </c>
      <c r="AS91">
        <v>2</v>
      </c>
      <c r="AT91">
        <v>2</v>
      </c>
      <c r="AU91">
        <v>3</v>
      </c>
      <c r="AV91">
        <v>2</v>
      </c>
      <c r="AW91">
        <v>4</v>
      </c>
      <c r="AX91">
        <v>3</v>
      </c>
      <c r="AY91">
        <v>3</v>
      </c>
      <c r="AZ91">
        <v>4</v>
      </c>
      <c r="BA91">
        <v>3</v>
      </c>
    </row>
    <row r="92" spans="1:59" x14ac:dyDescent="0.25">
      <c r="A92" s="1">
        <v>1</v>
      </c>
      <c r="B92" t="s">
        <v>378</v>
      </c>
      <c r="C92" t="s">
        <v>379</v>
      </c>
      <c r="D92">
        <v>249429</v>
      </c>
      <c r="H92" t="s">
        <v>347</v>
      </c>
      <c r="I92">
        <v>3</v>
      </c>
      <c r="J92" t="s">
        <v>105</v>
      </c>
      <c r="K92">
        <v>3</v>
      </c>
      <c r="L92">
        <v>3</v>
      </c>
      <c r="M92">
        <v>1</v>
      </c>
      <c r="N92">
        <v>3</v>
      </c>
      <c r="O92">
        <v>2</v>
      </c>
      <c r="P92">
        <v>3</v>
      </c>
      <c r="Q92">
        <v>3</v>
      </c>
      <c r="R92">
        <v>3</v>
      </c>
      <c r="S92">
        <v>3</v>
      </c>
      <c r="T92">
        <v>3</v>
      </c>
      <c r="U92">
        <v>3</v>
      </c>
      <c r="V92">
        <v>3</v>
      </c>
      <c r="W92">
        <v>3</v>
      </c>
      <c r="X92">
        <v>2</v>
      </c>
      <c r="Y92">
        <v>3</v>
      </c>
      <c r="Z92">
        <v>2</v>
      </c>
      <c r="AA92">
        <v>3</v>
      </c>
      <c r="AB92">
        <v>3</v>
      </c>
      <c r="AC92" t="s">
        <v>105</v>
      </c>
      <c r="AD92">
        <v>3</v>
      </c>
      <c r="AE92" t="s">
        <v>105</v>
      </c>
      <c r="AF92" t="s">
        <v>105</v>
      </c>
      <c r="AG92">
        <v>3</v>
      </c>
      <c r="AH92">
        <v>3</v>
      </c>
      <c r="AI92">
        <v>3</v>
      </c>
      <c r="AJ92" t="s">
        <v>105</v>
      </c>
      <c r="AK92">
        <v>3</v>
      </c>
      <c r="AL92">
        <v>3</v>
      </c>
      <c r="AM92">
        <v>3</v>
      </c>
      <c r="AN92">
        <v>2</v>
      </c>
      <c r="AO92">
        <v>2</v>
      </c>
      <c r="AP92">
        <v>2</v>
      </c>
      <c r="AQ92">
        <v>2</v>
      </c>
      <c r="AR92">
        <v>2</v>
      </c>
      <c r="AS92">
        <v>2</v>
      </c>
      <c r="AT92">
        <v>2</v>
      </c>
      <c r="AU92">
        <v>2</v>
      </c>
      <c r="AV92">
        <v>2</v>
      </c>
      <c r="AW92">
        <v>3</v>
      </c>
      <c r="AX92" t="s">
        <v>105</v>
      </c>
      <c r="AY92">
        <v>3</v>
      </c>
      <c r="AZ92">
        <v>3</v>
      </c>
      <c r="BA92">
        <v>3</v>
      </c>
    </row>
    <row r="93" spans="1:59" x14ac:dyDescent="0.25">
      <c r="A93" s="1">
        <v>1</v>
      </c>
      <c r="B93" t="s">
        <v>380</v>
      </c>
      <c r="C93" t="s">
        <v>381</v>
      </c>
      <c r="D93">
        <v>247747</v>
      </c>
      <c r="H93" t="s">
        <v>382</v>
      </c>
      <c r="I93">
        <v>3</v>
      </c>
      <c r="J93">
        <v>3</v>
      </c>
      <c r="K93">
        <v>3</v>
      </c>
      <c r="L93">
        <v>3</v>
      </c>
      <c r="M93">
        <v>1</v>
      </c>
      <c r="N93">
        <v>2</v>
      </c>
      <c r="O93">
        <v>1</v>
      </c>
      <c r="P93">
        <v>3</v>
      </c>
      <c r="Q93">
        <v>3</v>
      </c>
      <c r="R93">
        <v>3</v>
      </c>
      <c r="S93">
        <v>3</v>
      </c>
      <c r="T93">
        <v>3</v>
      </c>
      <c r="U93">
        <v>3</v>
      </c>
      <c r="V93">
        <v>3</v>
      </c>
      <c r="W93">
        <v>3</v>
      </c>
      <c r="X93">
        <v>3</v>
      </c>
      <c r="Y93">
        <v>3</v>
      </c>
      <c r="Z93">
        <v>3</v>
      </c>
      <c r="AA93">
        <v>3</v>
      </c>
      <c r="AB93">
        <v>3</v>
      </c>
      <c r="AC93">
        <v>4</v>
      </c>
      <c r="AD93">
        <v>4</v>
      </c>
      <c r="AE93">
        <v>3</v>
      </c>
      <c r="AF93">
        <v>3</v>
      </c>
      <c r="AG93">
        <v>3</v>
      </c>
      <c r="AH93">
        <v>3</v>
      </c>
      <c r="AI93">
        <v>3</v>
      </c>
      <c r="AJ93">
        <v>1</v>
      </c>
      <c r="AK93">
        <v>3</v>
      </c>
      <c r="AL93">
        <v>3</v>
      </c>
      <c r="AM93">
        <v>3</v>
      </c>
      <c r="AN93">
        <v>3</v>
      </c>
      <c r="AO93">
        <v>4</v>
      </c>
      <c r="AP93">
        <v>4</v>
      </c>
      <c r="AQ93">
        <v>4</v>
      </c>
      <c r="AR93">
        <v>2</v>
      </c>
      <c r="AS93">
        <v>2</v>
      </c>
      <c r="AT93">
        <v>2</v>
      </c>
      <c r="AU93">
        <v>4</v>
      </c>
      <c r="AV93">
        <v>2</v>
      </c>
      <c r="AW93">
        <v>4</v>
      </c>
      <c r="AX93">
        <v>3</v>
      </c>
      <c r="AY93">
        <v>3</v>
      </c>
      <c r="AZ93">
        <v>3</v>
      </c>
      <c r="BA93">
        <v>3</v>
      </c>
    </row>
    <row r="94" spans="1:59" x14ac:dyDescent="0.25">
      <c r="A94" s="1">
        <v>1</v>
      </c>
      <c r="B94" t="s">
        <v>383</v>
      </c>
      <c r="C94" t="s">
        <v>384</v>
      </c>
      <c r="D94">
        <v>243890</v>
      </c>
      <c r="H94" t="s">
        <v>385</v>
      </c>
      <c r="I94">
        <v>4</v>
      </c>
      <c r="J94">
        <v>3</v>
      </c>
      <c r="K94">
        <v>3</v>
      </c>
      <c r="L94">
        <v>3</v>
      </c>
      <c r="M94">
        <v>4</v>
      </c>
      <c r="N94">
        <v>1</v>
      </c>
      <c r="O94">
        <v>3</v>
      </c>
      <c r="P94">
        <v>2</v>
      </c>
      <c r="Q94">
        <v>3</v>
      </c>
      <c r="R94">
        <v>3</v>
      </c>
      <c r="S94">
        <v>3</v>
      </c>
      <c r="T94">
        <v>3</v>
      </c>
      <c r="U94">
        <v>3</v>
      </c>
      <c r="V94">
        <v>3</v>
      </c>
      <c r="W94">
        <v>2</v>
      </c>
      <c r="X94">
        <v>3</v>
      </c>
      <c r="Y94">
        <v>3</v>
      </c>
      <c r="Z94">
        <v>3</v>
      </c>
      <c r="AA94">
        <v>3</v>
      </c>
      <c r="AB94">
        <v>3</v>
      </c>
      <c r="AC94">
        <v>3</v>
      </c>
      <c r="AD94">
        <v>3</v>
      </c>
      <c r="AE94">
        <v>3</v>
      </c>
      <c r="AF94">
        <v>3</v>
      </c>
      <c r="AG94">
        <v>3</v>
      </c>
      <c r="AH94">
        <v>3</v>
      </c>
      <c r="AI94">
        <v>2</v>
      </c>
      <c r="AJ94">
        <v>3</v>
      </c>
      <c r="AK94">
        <v>3</v>
      </c>
      <c r="AL94">
        <v>3</v>
      </c>
      <c r="AM94">
        <v>3</v>
      </c>
      <c r="AN94">
        <v>2</v>
      </c>
      <c r="AO94">
        <v>2</v>
      </c>
      <c r="AP94">
        <v>2</v>
      </c>
      <c r="AQ94">
        <v>2</v>
      </c>
      <c r="AR94">
        <v>1</v>
      </c>
      <c r="AS94">
        <v>2</v>
      </c>
      <c r="AT94">
        <v>2</v>
      </c>
      <c r="AU94">
        <v>1</v>
      </c>
      <c r="AV94">
        <v>2</v>
      </c>
      <c r="AW94">
        <v>3</v>
      </c>
      <c r="AX94">
        <v>3</v>
      </c>
      <c r="AY94">
        <v>3</v>
      </c>
      <c r="AZ94">
        <v>3</v>
      </c>
      <c r="BA94">
        <v>3</v>
      </c>
    </row>
    <row r="95" spans="1:59" x14ac:dyDescent="0.25">
      <c r="A95" s="1">
        <v>1</v>
      </c>
      <c r="B95" t="s">
        <v>386</v>
      </c>
      <c r="C95" t="s">
        <v>332</v>
      </c>
      <c r="D95">
        <v>248333</v>
      </c>
      <c r="H95" t="s">
        <v>133</v>
      </c>
      <c r="I95">
        <v>3</v>
      </c>
      <c r="J95">
        <v>2</v>
      </c>
      <c r="K95">
        <v>3</v>
      </c>
      <c r="L95">
        <v>3</v>
      </c>
      <c r="M95">
        <v>3</v>
      </c>
      <c r="N95">
        <v>3</v>
      </c>
      <c r="O95">
        <v>2</v>
      </c>
      <c r="P95">
        <v>3</v>
      </c>
      <c r="Q95">
        <v>3</v>
      </c>
      <c r="R95">
        <v>3</v>
      </c>
      <c r="S95">
        <v>3</v>
      </c>
      <c r="T95">
        <v>3</v>
      </c>
      <c r="U95">
        <v>2</v>
      </c>
      <c r="V95">
        <v>3</v>
      </c>
      <c r="W95">
        <v>3</v>
      </c>
      <c r="X95">
        <v>3</v>
      </c>
      <c r="Y95">
        <v>3</v>
      </c>
      <c r="Z95">
        <v>3</v>
      </c>
      <c r="AA95">
        <v>3</v>
      </c>
      <c r="AB95">
        <v>3</v>
      </c>
      <c r="AC95">
        <v>3</v>
      </c>
      <c r="AD95">
        <v>3</v>
      </c>
      <c r="AE95">
        <v>3</v>
      </c>
      <c r="AF95">
        <v>3</v>
      </c>
      <c r="AG95">
        <v>3</v>
      </c>
      <c r="AH95">
        <v>3</v>
      </c>
      <c r="AI95">
        <v>3</v>
      </c>
      <c r="AJ95">
        <v>3</v>
      </c>
      <c r="AK95">
        <v>3</v>
      </c>
      <c r="AL95">
        <v>3</v>
      </c>
      <c r="AM95">
        <v>3</v>
      </c>
      <c r="AN95">
        <v>3</v>
      </c>
      <c r="AO95">
        <v>3</v>
      </c>
      <c r="AP95">
        <v>3</v>
      </c>
      <c r="AQ95">
        <v>3</v>
      </c>
      <c r="AR95">
        <v>4</v>
      </c>
      <c r="AS95">
        <v>4</v>
      </c>
      <c r="AT95">
        <v>3</v>
      </c>
      <c r="AU95">
        <v>4</v>
      </c>
      <c r="AV95">
        <v>4</v>
      </c>
      <c r="AW95">
        <v>2</v>
      </c>
      <c r="AX95">
        <v>3</v>
      </c>
      <c r="AY95">
        <v>3</v>
      </c>
      <c r="AZ95">
        <v>3</v>
      </c>
      <c r="BA95">
        <v>3</v>
      </c>
    </row>
    <row r="96" spans="1:59" x14ac:dyDescent="0.25">
      <c r="A96" s="1">
        <v>1</v>
      </c>
      <c r="B96" t="s">
        <v>387</v>
      </c>
      <c r="C96" t="s">
        <v>388</v>
      </c>
      <c r="D96">
        <v>250256</v>
      </c>
      <c r="H96" t="s">
        <v>177</v>
      </c>
      <c r="I96">
        <v>4</v>
      </c>
      <c r="J96">
        <v>3</v>
      </c>
      <c r="K96">
        <v>4</v>
      </c>
      <c r="L96">
        <v>4</v>
      </c>
      <c r="M96">
        <v>4</v>
      </c>
      <c r="N96">
        <v>3</v>
      </c>
      <c r="O96">
        <v>4</v>
      </c>
      <c r="P96">
        <v>4</v>
      </c>
      <c r="Q96">
        <v>4</v>
      </c>
      <c r="R96">
        <v>4</v>
      </c>
      <c r="S96">
        <v>4</v>
      </c>
      <c r="T96">
        <v>4</v>
      </c>
      <c r="U96">
        <v>3</v>
      </c>
      <c r="V96">
        <v>3</v>
      </c>
      <c r="W96">
        <v>3</v>
      </c>
      <c r="X96">
        <v>3</v>
      </c>
      <c r="Y96">
        <v>3</v>
      </c>
      <c r="Z96">
        <v>3</v>
      </c>
      <c r="AA96">
        <v>4</v>
      </c>
      <c r="AB96">
        <v>4</v>
      </c>
      <c r="AC96">
        <v>4</v>
      </c>
      <c r="AD96">
        <v>4</v>
      </c>
      <c r="AE96">
        <v>3</v>
      </c>
      <c r="AF96">
        <v>3</v>
      </c>
      <c r="AG96">
        <v>4</v>
      </c>
      <c r="AH96">
        <v>4</v>
      </c>
      <c r="AI96">
        <v>4</v>
      </c>
      <c r="AJ96">
        <v>4</v>
      </c>
      <c r="AK96">
        <v>3</v>
      </c>
      <c r="AL96">
        <v>4</v>
      </c>
      <c r="AM96">
        <v>3</v>
      </c>
      <c r="AN96">
        <v>2</v>
      </c>
      <c r="AO96" t="s">
        <v>105</v>
      </c>
      <c r="AP96">
        <v>4</v>
      </c>
      <c r="AQ96">
        <v>4</v>
      </c>
      <c r="AR96">
        <v>2</v>
      </c>
      <c r="AS96">
        <v>2</v>
      </c>
      <c r="AT96">
        <v>2</v>
      </c>
      <c r="AU96">
        <v>4</v>
      </c>
      <c r="AV96">
        <v>1</v>
      </c>
      <c r="AW96">
        <v>4</v>
      </c>
      <c r="AX96" t="s">
        <v>105</v>
      </c>
      <c r="AY96">
        <v>4</v>
      </c>
      <c r="AZ96">
        <v>4</v>
      </c>
      <c r="BA96">
        <v>4</v>
      </c>
      <c r="BC96" s="3"/>
      <c r="BD96" s="3"/>
      <c r="BE96" s="3"/>
      <c r="BF96" s="3"/>
      <c r="BG96" s="3"/>
    </row>
    <row r="97" spans="1:59" x14ac:dyDescent="0.25">
      <c r="A97" s="1">
        <v>1</v>
      </c>
      <c r="B97" t="s">
        <v>389</v>
      </c>
      <c r="C97" t="s">
        <v>390</v>
      </c>
      <c r="D97">
        <v>246242</v>
      </c>
      <c r="H97" t="s">
        <v>255</v>
      </c>
      <c r="I97">
        <v>4</v>
      </c>
      <c r="J97">
        <v>3</v>
      </c>
      <c r="K97">
        <v>3</v>
      </c>
      <c r="L97">
        <v>3</v>
      </c>
      <c r="M97">
        <v>3</v>
      </c>
      <c r="N97">
        <v>2</v>
      </c>
      <c r="O97">
        <v>2</v>
      </c>
      <c r="P97">
        <v>2</v>
      </c>
      <c r="Q97">
        <v>3</v>
      </c>
      <c r="R97">
        <v>2</v>
      </c>
      <c r="S97">
        <v>3</v>
      </c>
      <c r="T97">
        <v>3</v>
      </c>
      <c r="U97">
        <v>3</v>
      </c>
      <c r="V97">
        <v>2</v>
      </c>
      <c r="W97">
        <v>2</v>
      </c>
      <c r="X97">
        <v>3</v>
      </c>
      <c r="Y97">
        <v>3</v>
      </c>
      <c r="Z97">
        <v>1</v>
      </c>
      <c r="AA97">
        <v>4</v>
      </c>
      <c r="AB97">
        <v>4</v>
      </c>
      <c r="AC97">
        <v>4</v>
      </c>
      <c r="AD97">
        <v>4</v>
      </c>
      <c r="AE97">
        <v>4</v>
      </c>
      <c r="AF97">
        <v>4</v>
      </c>
      <c r="AG97">
        <v>3</v>
      </c>
      <c r="AH97">
        <v>3</v>
      </c>
      <c r="AI97">
        <v>2</v>
      </c>
      <c r="AJ97">
        <v>3</v>
      </c>
      <c r="AK97">
        <v>3</v>
      </c>
      <c r="AL97">
        <v>3</v>
      </c>
      <c r="AM97">
        <v>3</v>
      </c>
      <c r="AN97">
        <v>3</v>
      </c>
      <c r="AO97">
        <v>2</v>
      </c>
      <c r="AP97">
        <v>3</v>
      </c>
      <c r="AQ97">
        <v>3</v>
      </c>
      <c r="AR97">
        <v>3</v>
      </c>
      <c r="AS97">
        <v>3</v>
      </c>
      <c r="AT97">
        <v>2</v>
      </c>
      <c r="AU97">
        <v>4</v>
      </c>
      <c r="AV97">
        <v>2</v>
      </c>
      <c r="AW97">
        <v>4</v>
      </c>
      <c r="AX97">
        <v>3</v>
      </c>
      <c r="AY97">
        <v>3</v>
      </c>
      <c r="AZ97">
        <v>3</v>
      </c>
      <c r="BA97">
        <v>3</v>
      </c>
    </row>
    <row r="98" spans="1:59" x14ac:dyDescent="0.25">
      <c r="A98" s="1">
        <v>1</v>
      </c>
      <c r="B98" t="s">
        <v>391</v>
      </c>
      <c r="C98" t="s">
        <v>392</v>
      </c>
      <c r="D98">
        <v>248451</v>
      </c>
      <c r="H98" t="s">
        <v>351</v>
      </c>
      <c r="I98">
        <v>4</v>
      </c>
      <c r="J98">
        <v>3</v>
      </c>
      <c r="K98">
        <v>3</v>
      </c>
      <c r="L98">
        <v>3</v>
      </c>
      <c r="M98">
        <v>3</v>
      </c>
      <c r="N98">
        <v>3</v>
      </c>
      <c r="O98">
        <v>4</v>
      </c>
      <c r="P98">
        <v>4</v>
      </c>
      <c r="Q98">
        <v>3</v>
      </c>
      <c r="R98">
        <v>3</v>
      </c>
      <c r="S98">
        <v>3</v>
      </c>
      <c r="T98">
        <v>3</v>
      </c>
      <c r="U98">
        <v>3</v>
      </c>
      <c r="V98">
        <v>3</v>
      </c>
      <c r="W98" t="s">
        <v>105</v>
      </c>
      <c r="X98">
        <v>3</v>
      </c>
      <c r="Y98" t="s">
        <v>105</v>
      </c>
      <c r="Z98">
        <v>3</v>
      </c>
      <c r="AA98">
        <v>3</v>
      </c>
      <c r="AB98">
        <v>3</v>
      </c>
      <c r="AC98">
        <v>4</v>
      </c>
      <c r="AD98">
        <v>4</v>
      </c>
      <c r="AE98">
        <v>4</v>
      </c>
      <c r="AF98">
        <v>4</v>
      </c>
      <c r="AG98">
        <v>3</v>
      </c>
      <c r="AH98">
        <v>4</v>
      </c>
      <c r="AI98">
        <v>4</v>
      </c>
      <c r="AJ98">
        <v>3</v>
      </c>
      <c r="AK98">
        <v>4</v>
      </c>
      <c r="AL98">
        <v>4</v>
      </c>
      <c r="AM98">
        <v>3</v>
      </c>
      <c r="AN98">
        <v>3</v>
      </c>
      <c r="AO98" t="s">
        <v>105</v>
      </c>
      <c r="AP98" t="s">
        <v>105</v>
      </c>
      <c r="AQ98" t="s">
        <v>105</v>
      </c>
      <c r="AR98">
        <v>2</v>
      </c>
      <c r="AS98">
        <v>2</v>
      </c>
      <c r="AT98" t="s">
        <v>105</v>
      </c>
      <c r="AU98">
        <v>4</v>
      </c>
      <c r="AV98">
        <v>1</v>
      </c>
      <c r="AW98">
        <v>3</v>
      </c>
      <c r="AX98">
        <v>2</v>
      </c>
      <c r="AY98">
        <v>3</v>
      </c>
      <c r="AZ98">
        <v>3</v>
      </c>
      <c r="BA98">
        <v>3</v>
      </c>
      <c r="BC98" s="3"/>
      <c r="BD98" s="3"/>
      <c r="BE98" s="3"/>
      <c r="BF98" s="3"/>
      <c r="BG98" s="3"/>
    </row>
    <row r="99" spans="1:59" x14ac:dyDescent="0.25">
      <c r="A99" s="1">
        <v>1</v>
      </c>
      <c r="B99" t="s">
        <v>393</v>
      </c>
      <c r="C99" t="s">
        <v>346</v>
      </c>
      <c r="D99">
        <v>247820</v>
      </c>
      <c r="H99" t="s">
        <v>305</v>
      </c>
      <c r="I99">
        <v>4</v>
      </c>
      <c r="J99">
        <v>3</v>
      </c>
      <c r="K99">
        <v>4</v>
      </c>
      <c r="L99">
        <v>4</v>
      </c>
      <c r="M99">
        <v>4</v>
      </c>
      <c r="N99">
        <v>2</v>
      </c>
      <c r="O99">
        <v>4</v>
      </c>
      <c r="P99">
        <v>3</v>
      </c>
      <c r="Q99">
        <v>3</v>
      </c>
      <c r="R99">
        <v>3</v>
      </c>
      <c r="S99">
        <v>2</v>
      </c>
      <c r="T99">
        <v>4</v>
      </c>
      <c r="U99">
        <v>3</v>
      </c>
      <c r="V99">
        <v>4</v>
      </c>
      <c r="W99">
        <v>3</v>
      </c>
      <c r="X99">
        <v>4</v>
      </c>
      <c r="Y99">
        <v>3</v>
      </c>
      <c r="Z99">
        <v>4</v>
      </c>
      <c r="AA99">
        <v>4</v>
      </c>
      <c r="AB99">
        <v>4</v>
      </c>
      <c r="AC99">
        <v>3</v>
      </c>
      <c r="AD99">
        <v>3</v>
      </c>
      <c r="AE99">
        <v>3</v>
      </c>
      <c r="AF99">
        <v>3</v>
      </c>
      <c r="AG99">
        <v>3</v>
      </c>
      <c r="AH99">
        <v>4</v>
      </c>
      <c r="AI99">
        <v>3</v>
      </c>
      <c r="AJ99">
        <v>4</v>
      </c>
      <c r="AK99">
        <v>4</v>
      </c>
      <c r="AL99">
        <v>3</v>
      </c>
      <c r="AM99">
        <v>4</v>
      </c>
      <c r="AN99">
        <v>2</v>
      </c>
      <c r="AO99">
        <v>2</v>
      </c>
      <c r="AP99">
        <v>3</v>
      </c>
      <c r="AQ99">
        <v>2</v>
      </c>
      <c r="AR99">
        <v>2</v>
      </c>
      <c r="AS99">
        <v>2</v>
      </c>
      <c r="AT99">
        <v>3</v>
      </c>
      <c r="AU99">
        <v>3</v>
      </c>
      <c r="AV99">
        <v>2</v>
      </c>
      <c r="AW99">
        <v>3</v>
      </c>
      <c r="AX99">
        <v>3</v>
      </c>
      <c r="AY99">
        <v>3</v>
      </c>
      <c r="AZ99">
        <v>3</v>
      </c>
      <c r="BA99">
        <v>3</v>
      </c>
    </row>
    <row r="100" spans="1:59" x14ac:dyDescent="0.25">
      <c r="A100" s="1">
        <v>1</v>
      </c>
      <c r="B100" t="s">
        <v>394</v>
      </c>
      <c r="C100" t="s">
        <v>395</v>
      </c>
      <c r="D100">
        <v>243668</v>
      </c>
      <c r="H100" t="s">
        <v>133</v>
      </c>
      <c r="I100">
        <v>3</v>
      </c>
      <c r="J100">
        <v>2</v>
      </c>
      <c r="K100">
        <v>3</v>
      </c>
      <c r="L100">
        <v>3</v>
      </c>
      <c r="M100">
        <v>4</v>
      </c>
      <c r="N100">
        <v>2</v>
      </c>
      <c r="O100">
        <v>4</v>
      </c>
      <c r="P100">
        <v>4</v>
      </c>
      <c r="Q100">
        <v>4</v>
      </c>
      <c r="R100">
        <v>3</v>
      </c>
      <c r="S100">
        <v>3</v>
      </c>
      <c r="T100">
        <v>4</v>
      </c>
      <c r="U100">
        <v>3</v>
      </c>
      <c r="V100">
        <v>2</v>
      </c>
      <c r="W100">
        <v>2</v>
      </c>
      <c r="X100">
        <v>3</v>
      </c>
      <c r="Y100">
        <v>3</v>
      </c>
      <c r="Z100">
        <v>3</v>
      </c>
      <c r="AA100">
        <v>3</v>
      </c>
      <c r="AB100">
        <v>2</v>
      </c>
      <c r="AC100">
        <v>3</v>
      </c>
      <c r="AD100">
        <v>3</v>
      </c>
      <c r="AE100">
        <v>3</v>
      </c>
      <c r="AF100">
        <v>3</v>
      </c>
      <c r="AG100">
        <v>4</v>
      </c>
      <c r="AH100">
        <v>3</v>
      </c>
      <c r="AI100">
        <v>2</v>
      </c>
      <c r="AJ100">
        <v>3</v>
      </c>
      <c r="AK100">
        <v>3</v>
      </c>
      <c r="AL100">
        <v>3</v>
      </c>
      <c r="AM100">
        <v>3</v>
      </c>
      <c r="AN100">
        <v>2</v>
      </c>
      <c r="AO100">
        <v>2</v>
      </c>
      <c r="AP100">
        <v>2</v>
      </c>
      <c r="AQ100">
        <v>2</v>
      </c>
      <c r="AR100">
        <v>3</v>
      </c>
      <c r="AS100">
        <v>3</v>
      </c>
      <c r="AT100">
        <v>3</v>
      </c>
      <c r="AU100">
        <v>4</v>
      </c>
      <c r="AV100">
        <v>2</v>
      </c>
      <c r="AW100">
        <v>4</v>
      </c>
      <c r="AX100">
        <v>4</v>
      </c>
      <c r="AY100">
        <v>3</v>
      </c>
      <c r="AZ100">
        <v>4</v>
      </c>
      <c r="BA100">
        <v>4</v>
      </c>
      <c r="BC100" s="3"/>
      <c r="BD100" s="3"/>
      <c r="BE100" s="3"/>
      <c r="BF100" s="3"/>
      <c r="BG100" s="3"/>
    </row>
    <row r="101" spans="1:59" x14ac:dyDescent="0.25">
      <c r="A101" s="1">
        <v>1</v>
      </c>
      <c r="B101" t="s">
        <v>396</v>
      </c>
      <c r="C101" t="s">
        <v>397</v>
      </c>
      <c r="D101">
        <v>250592</v>
      </c>
      <c r="H101" t="s">
        <v>133</v>
      </c>
      <c r="I101">
        <v>3</v>
      </c>
      <c r="J101">
        <v>3</v>
      </c>
      <c r="K101">
        <v>3</v>
      </c>
      <c r="L101">
        <v>3</v>
      </c>
      <c r="M101">
        <v>3</v>
      </c>
      <c r="N101">
        <v>3</v>
      </c>
      <c r="O101">
        <v>3</v>
      </c>
      <c r="P101">
        <v>3</v>
      </c>
      <c r="Q101">
        <v>3</v>
      </c>
      <c r="R101">
        <v>3</v>
      </c>
      <c r="S101">
        <v>2</v>
      </c>
      <c r="T101">
        <v>3</v>
      </c>
      <c r="U101">
        <v>2</v>
      </c>
      <c r="V101">
        <v>2</v>
      </c>
      <c r="W101">
        <v>2</v>
      </c>
      <c r="X101">
        <v>2</v>
      </c>
      <c r="Y101">
        <v>2</v>
      </c>
      <c r="Z101">
        <v>3</v>
      </c>
      <c r="AA101">
        <v>3</v>
      </c>
      <c r="AB101">
        <v>3</v>
      </c>
      <c r="AC101">
        <v>4</v>
      </c>
      <c r="AD101">
        <v>4</v>
      </c>
      <c r="AE101">
        <v>4</v>
      </c>
      <c r="AF101">
        <v>4</v>
      </c>
      <c r="AG101">
        <v>4</v>
      </c>
      <c r="AH101">
        <v>3</v>
      </c>
      <c r="AI101">
        <v>3</v>
      </c>
      <c r="AJ101" t="s">
        <v>105</v>
      </c>
      <c r="AK101">
        <v>3</v>
      </c>
      <c r="AL101">
        <v>3</v>
      </c>
      <c r="AM101">
        <v>3</v>
      </c>
      <c r="AN101">
        <v>2</v>
      </c>
      <c r="AO101">
        <v>4</v>
      </c>
      <c r="AP101">
        <v>4</v>
      </c>
      <c r="AQ101">
        <v>4</v>
      </c>
      <c r="AR101">
        <v>2</v>
      </c>
      <c r="AS101">
        <v>2</v>
      </c>
      <c r="AT101">
        <v>2</v>
      </c>
      <c r="AU101">
        <v>2</v>
      </c>
      <c r="AV101">
        <v>2</v>
      </c>
      <c r="AW101">
        <v>4</v>
      </c>
      <c r="AX101">
        <v>2</v>
      </c>
      <c r="AY101">
        <v>4</v>
      </c>
      <c r="AZ101">
        <v>4</v>
      </c>
      <c r="BA101">
        <v>4</v>
      </c>
    </row>
    <row r="102" spans="1:59" x14ac:dyDescent="0.25">
      <c r="A102" s="1">
        <v>1</v>
      </c>
      <c r="B102" t="s">
        <v>398</v>
      </c>
      <c r="C102" t="s">
        <v>399</v>
      </c>
      <c r="D102">
        <v>240128</v>
      </c>
      <c r="H102" t="s">
        <v>195</v>
      </c>
      <c r="I102">
        <v>4</v>
      </c>
      <c r="J102">
        <v>4</v>
      </c>
      <c r="K102">
        <v>3</v>
      </c>
      <c r="L102">
        <v>4</v>
      </c>
      <c r="M102">
        <v>3</v>
      </c>
      <c r="N102">
        <v>2</v>
      </c>
      <c r="O102">
        <v>4</v>
      </c>
      <c r="P102">
        <v>4</v>
      </c>
      <c r="Q102">
        <v>4</v>
      </c>
      <c r="R102">
        <v>4</v>
      </c>
      <c r="S102">
        <v>4</v>
      </c>
      <c r="T102">
        <v>4</v>
      </c>
      <c r="U102">
        <v>4</v>
      </c>
      <c r="V102">
        <v>4</v>
      </c>
      <c r="W102" t="s">
        <v>105</v>
      </c>
      <c r="X102">
        <v>3</v>
      </c>
      <c r="Y102">
        <v>3</v>
      </c>
      <c r="Z102">
        <v>4</v>
      </c>
      <c r="AA102">
        <v>4</v>
      </c>
      <c r="AB102">
        <v>4</v>
      </c>
      <c r="AC102">
        <v>4</v>
      </c>
      <c r="AD102">
        <v>4</v>
      </c>
      <c r="AE102">
        <v>4</v>
      </c>
      <c r="AF102">
        <v>4</v>
      </c>
      <c r="AG102">
        <v>4</v>
      </c>
      <c r="AH102">
        <v>3</v>
      </c>
      <c r="AI102">
        <v>3</v>
      </c>
      <c r="AJ102">
        <v>3</v>
      </c>
      <c r="AK102">
        <v>3</v>
      </c>
      <c r="AL102">
        <v>3</v>
      </c>
      <c r="AM102" t="s">
        <v>105</v>
      </c>
      <c r="AN102">
        <v>1</v>
      </c>
      <c r="AO102">
        <v>2</v>
      </c>
      <c r="AP102">
        <v>3</v>
      </c>
      <c r="AQ102">
        <v>3</v>
      </c>
      <c r="AR102">
        <v>2</v>
      </c>
      <c r="AS102">
        <v>2</v>
      </c>
      <c r="AT102">
        <v>1</v>
      </c>
      <c r="AU102">
        <v>3</v>
      </c>
      <c r="AV102">
        <v>1</v>
      </c>
      <c r="AW102">
        <v>4</v>
      </c>
      <c r="AX102">
        <v>4</v>
      </c>
      <c r="AY102">
        <v>4</v>
      </c>
      <c r="AZ102">
        <v>4</v>
      </c>
      <c r="BA102">
        <v>3</v>
      </c>
    </row>
    <row r="103" spans="1:59" x14ac:dyDescent="0.25">
      <c r="A103" s="1">
        <v>1</v>
      </c>
      <c r="B103" t="s">
        <v>400</v>
      </c>
      <c r="C103" t="s">
        <v>401</v>
      </c>
      <c r="D103">
        <v>153391</v>
      </c>
      <c r="H103" t="s">
        <v>278</v>
      </c>
      <c r="I103">
        <v>4</v>
      </c>
      <c r="J103">
        <v>4</v>
      </c>
      <c r="K103">
        <v>3</v>
      </c>
      <c r="L103">
        <v>4</v>
      </c>
      <c r="M103">
        <v>4</v>
      </c>
      <c r="N103">
        <v>4</v>
      </c>
      <c r="O103">
        <v>4</v>
      </c>
      <c r="P103">
        <v>4</v>
      </c>
      <c r="Q103">
        <v>4</v>
      </c>
      <c r="R103">
        <v>4</v>
      </c>
      <c r="S103">
        <v>4</v>
      </c>
      <c r="T103">
        <v>4</v>
      </c>
      <c r="U103">
        <v>4</v>
      </c>
      <c r="V103">
        <v>4</v>
      </c>
      <c r="W103">
        <v>4</v>
      </c>
      <c r="X103">
        <v>4</v>
      </c>
      <c r="Y103">
        <v>4</v>
      </c>
      <c r="Z103">
        <v>2</v>
      </c>
      <c r="AA103">
        <v>4</v>
      </c>
      <c r="AB103">
        <v>4</v>
      </c>
      <c r="AC103">
        <v>4</v>
      </c>
      <c r="AD103">
        <v>4</v>
      </c>
      <c r="AE103">
        <v>4</v>
      </c>
      <c r="AF103">
        <v>4</v>
      </c>
      <c r="AG103">
        <v>4</v>
      </c>
      <c r="AH103">
        <v>4</v>
      </c>
      <c r="AI103">
        <v>4</v>
      </c>
      <c r="AJ103">
        <v>2</v>
      </c>
      <c r="AK103">
        <v>4</v>
      </c>
      <c r="AL103">
        <v>4</v>
      </c>
      <c r="AM103">
        <v>4</v>
      </c>
      <c r="AN103">
        <v>2</v>
      </c>
      <c r="AO103">
        <v>2</v>
      </c>
      <c r="AP103">
        <v>1</v>
      </c>
      <c r="AQ103">
        <v>1</v>
      </c>
      <c r="AR103">
        <v>2</v>
      </c>
      <c r="AS103">
        <v>2</v>
      </c>
      <c r="AT103">
        <v>1</v>
      </c>
      <c r="AU103">
        <v>2</v>
      </c>
      <c r="AV103">
        <v>1</v>
      </c>
      <c r="AW103">
        <v>4</v>
      </c>
      <c r="AX103">
        <v>4</v>
      </c>
      <c r="AY103">
        <v>4</v>
      </c>
      <c r="AZ103">
        <v>4</v>
      </c>
      <c r="BA103">
        <v>4</v>
      </c>
    </row>
    <row r="104" spans="1:59" x14ac:dyDescent="0.25">
      <c r="A104" s="1">
        <v>1</v>
      </c>
      <c r="B104" t="s">
        <v>402</v>
      </c>
      <c r="C104" t="s">
        <v>403</v>
      </c>
      <c r="D104">
        <v>250286</v>
      </c>
      <c r="H104" t="s">
        <v>351</v>
      </c>
      <c r="I104">
        <v>4</v>
      </c>
      <c r="J104">
        <v>3</v>
      </c>
      <c r="K104">
        <v>3</v>
      </c>
      <c r="L104">
        <v>3</v>
      </c>
      <c r="M104">
        <v>4</v>
      </c>
      <c r="N104">
        <v>2</v>
      </c>
      <c r="O104">
        <v>2</v>
      </c>
      <c r="P104">
        <v>3</v>
      </c>
      <c r="Q104">
        <v>2</v>
      </c>
      <c r="R104">
        <v>3</v>
      </c>
      <c r="S104">
        <v>4</v>
      </c>
      <c r="T104">
        <v>4</v>
      </c>
      <c r="U104">
        <v>2</v>
      </c>
      <c r="V104">
        <v>2</v>
      </c>
      <c r="W104">
        <v>2</v>
      </c>
      <c r="X104">
        <v>1</v>
      </c>
      <c r="Y104">
        <v>3</v>
      </c>
      <c r="Z104">
        <v>3</v>
      </c>
      <c r="AA104">
        <v>4</v>
      </c>
      <c r="AB104">
        <v>3</v>
      </c>
      <c r="AC104">
        <v>4</v>
      </c>
      <c r="AD104">
        <v>3</v>
      </c>
      <c r="AE104">
        <v>3</v>
      </c>
      <c r="AF104">
        <v>3</v>
      </c>
      <c r="AG104">
        <v>3</v>
      </c>
      <c r="AH104">
        <v>2</v>
      </c>
      <c r="AI104">
        <v>3</v>
      </c>
      <c r="AJ104">
        <v>2</v>
      </c>
      <c r="AK104">
        <v>3</v>
      </c>
      <c r="AL104" t="s">
        <v>105</v>
      </c>
      <c r="AM104">
        <v>1</v>
      </c>
      <c r="AN104">
        <v>2</v>
      </c>
      <c r="AO104">
        <v>2</v>
      </c>
      <c r="AP104">
        <v>2</v>
      </c>
      <c r="AQ104">
        <v>2</v>
      </c>
      <c r="AR104">
        <v>3</v>
      </c>
      <c r="AS104">
        <v>4</v>
      </c>
      <c r="AT104">
        <v>2</v>
      </c>
      <c r="AU104">
        <v>4</v>
      </c>
      <c r="AV104">
        <v>4</v>
      </c>
      <c r="AW104">
        <v>2</v>
      </c>
      <c r="AX104">
        <v>2</v>
      </c>
      <c r="AY104">
        <v>3</v>
      </c>
      <c r="AZ104">
        <v>4</v>
      </c>
      <c r="BA104" t="s">
        <v>105</v>
      </c>
    </row>
    <row r="105" spans="1:59" x14ac:dyDescent="0.25">
      <c r="A105" s="1">
        <v>1</v>
      </c>
      <c r="B105" t="s">
        <v>404</v>
      </c>
      <c r="C105" t="s">
        <v>405</v>
      </c>
      <c r="D105">
        <v>243282</v>
      </c>
      <c r="H105" t="s">
        <v>300</v>
      </c>
      <c r="I105">
        <v>3</v>
      </c>
      <c r="J105">
        <v>3</v>
      </c>
      <c r="K105">
        <v>3</v>
      </c>
      <c r="L105" t="s">
        <v>105</v>
      </c>
      <c r="M105">
        <v>4</v>
      </c>
      <c r="N105">
        <v>1</v>
      </c>
      <c r="O105">
        <v>3</v>
      </c>
      <c r="P105">
        <v>3</v>
      </c>
      <c r="Q105">
        <v>3</v>
      </c>
      <c r="R105">
        <v>3</v>
      </c>
      <c r="S105">
        <v>3</v>
      </c>
      <c r="T105">
        <v>3</v>
      </c>
      <c r="U105">
        <v>3</v>
      </c>
      <c r="V105">
        <v>3</v>
      </c>
      <c r="W105">
        <v>3</v>
      </c>
      <c r="X105">
        <v>3</v>
      </c>
      <c r="Y105">
        <v>3</v>
      </c>
      <c r="Z105">
        <v>3</v>
      </c>
      <c r="AA105">
        <v>3</v>
      </c>
      <c r="AB105">
        <v>3</v>
      </c>
      <c r="AC105">
        <v>3</v>
      </c>
      <c r="AD105">
        <v>3</v>
      </c>
      <c r="AE105">
        <v>3</v>
      </c>
      <c r="AF105">
        <v>3</v>
      </c>
      <c r="AG105">
        <v>3</v>
      </c>
      <c r="AH105">
        <v>3</v>
      </c>
      <c r="AI105">
        <v>3</v>
      </c>
      <c r="AJ105">
        <v>2</v>
      </c>
      <c r="AK105">
        <v>3</v>
      </c>
      <c r="AL105">
        <v>3</v>
      </c>
      <c r="AM105">
        <v>3</v>
      </c>
      <c r="AN105">
        <v>2</v>
      </c>
      <c r="AO105" t="s">
        <v>105</v>
      </c>
      <c r="AP105">
        <v>3</v>
      </c>
      <c r="AQ105" t="s">
        <v>105</v>
      </c>
      <c r="AR105">
        <v>2</v>
      </c>
      <c r="AS105">
        <v>2</v>
      </c>
      <c r="AT105" t="s">
        <v>105</v>
      </c>
      <c r="AU105" t="s">
        <v>105</v>
      </c>
      <c r="AV105">
        <v>2</v>
      </c>
      <c r="AW105">
        <v>3</v>
      </c>
      <c r="AX105">
        <v>3</v>
      </c>
      <c r="AY105">
        <v>3</v>
      </c>
      <c r="AZ105">
        <v>3</v>
      </c>
      <c r="BA105">
        <v>3</v>
      </c>
    </row>
    <row r="106" spans="1:59" x14ac:dyDescent="0.25">
      <c r="A106" s="1">
        <v>1</v>
      </c>
      <c r="B106" t="s">
        <v>406</v>
      </c>
      <c r="C106" t="s">
        <v>407</v>
      </c>
      <c r="D106">
        <v>250803</v>
      </c>
      <c r="H106" t="s">
        <v>104</v>
      </c>
      <c r="I106">
        <v>4</v>
      </c>
      <c r="J106">
        <v>3</v>
      </c>
      <c r="K106">
        <v>3</v>
      </c>
      <c r="L106">
        <v>3</v>
      </c>
      <c r="M106">
        <v>3</v>
      </c>
      <c r="N106">
        <v>3</v>
      </c>
      <c r="O106">
        <v>4</v>
      </c>
      <c r="P106">
        <v>4</v>
      </c>
      <c r="Q106">
        <v>4</v>
      </c>
      <c r="R106">
        <v>4</v>
      </c>
      <c r="S106">
        <v>3</v>
      </c>
      <c r="T106">
        <v>3</v>
      </c>
      <c r="U106">
        <v>4</v>
      </c>
      <c r="V106">
        <v>4</v>
      </c>
      <c r="W106">
        <v>3</v>
      </c>
      <c r="X106">
        <v>2</v>
      </c>
      <c r="Y106">
        <v>3</v>
      </c>
      <c r="Z106">
        <v>4</v>
      </c>
      <c r="AA106">
        <v>3</v>
      </c>
      <c r="AB106">
        <v>4</v>
      </c>
      <c r="AC106">
        <v>4</v>
      </c>
      <c r="AD106">
        <v>3</v>
      </c>
      <c r="AE106">
        <v>4</v>
      </c>
      <c r="AF106">
        <v>4</v>
      </c>
      <c r="AG106">
        <v>4</v>
      </c>
      <c r="AH106">
        <v>4</v>
      </c>
      <c r="AI106">
        <v>3</v>
      </c>
      <c r="AJ106">
        <v>3</v>
      </c>
      <c r="AK106">
        <v>3</v>
      </c>
      <c r="AL106">
        <v>3</v>
      </c>
      <c r="AM106">
        <v>4</v>
      </c>
      <c r="AN106">
        <v>2</v>
      </c>
      <c r="AO106">
        <v>2</v>
      </c>
      <c r="AP106">
        <v>3</v>
      </c>
      <c r="AQ106">
        <v>3</v>
      </c>
      <c r="AR106">
        <v>2</v>
      </c>
      <c r="AS106">
        <v>2</v>
      </c>
      <c r="AT106">
        <v>2</v>
      </c>
      <c r="AU106">
        <v>4</v>
      </c>
      <c r="AV106">
        <v>2</v>
      </c>
      <c r="AW106">
        <v>4</v>
      </c>
      <c r="AX106">
        <v>3</v>
      </c>
      <c r="AY106">
        <v>4</v>
      </c>
      <c r="AZ106">
        <v>4</v>
      </c>
      <c r="BA106">
        <v>4</v>
      </c>
      <c r="BC106" s="3"/>
      <c r="BD106" s="3"/>
      <c r="BE106" s="3"/>
      <c r="BF106" s="3"/>
      <c r="BG106" s="3"/>
    </row>
    <row r="107" spans="1:59" x14ac:dyDescent="0.25">
      <c r="A107" s="1">
        <v>1</v>
      </c>
      <c r="B107" t="s">
        <v>408</v>
      </c>
      <c r="C107" t="s">
        <v>409</v>
      </c>
      <c r="D107">
        <v>249520</v>
      </c>
      <c r="H107" t="s">
        <v>410</v>
      </c>
      <c r="I107">
        <v>4</v>
      </c>
      <c r="J107">
        <v>4</v>
      </c>
      <c r="K107">
        <v>3</v>
      </c>
      <c r="L107">
        <v>3</v>
      </c>
      <c r="M107">
        <v>4</v>
      </c>
      <c r="N107">
        <v>4</v>
      </c>
      <c r="O107">
        <v>4</v>
      </c>
      <c r="P107">
        <v>3</v>
      </c>
      <c r="Q107">
        <v>4</v>
      </c>
      <c r="R107">
        <v>3</v>
      </c>
      <c r="S107">
        <v>3</v>
      </c>
      <c r="T107">
        <v>4</v>
      </c>
      <c r="U107">
        <v>4</v>
      </c>
      <c r="V107" t="s">
        <v>105</v>
      </c>
      <c r="W107">
        <v>3</v>
      </c>
      <c r="X107">
        <v>2</v>
      </c>
      <c r="Y107">
        <v>3</v>
      </c>
      <c r="Z107">
        <v>2</v>
      </c>
      <c r="AA107">
        <v>3</v>
      </c>
      <c r="AB107">
        <v>3</v>
      </c>
      <c r="AC107">
        <v>3</v>
      </c>
      <c r="AD107">
        <v>3</v>
      </c>
      <c r="AE107">
        <v>3</v>
      </c>
      <c r="AF107">
        <v>3</v>
      </c>
      <c r="AG107" t="s">
        <v>105</v>
      </c>
      <c r="AH107">
        <v>4</v>
      </c>
      <c r="AI107">
        <v>3</v>
      </c>
      <c r="AJ107">
        <v>3</v>
      </c>
      <c r="AK107">
        <v>3</v>
      </c>
      <c r="AL107">
        <v>3</v>
      </c>
      <c r="AM107">
        <v>3</v>
      </c>
      <c r="AN107">
        <v>3</v>
      </c>
      <c r="AO107">
        <v>3</v>
      </c>
      <c r="AP107">
        <v>4</v>
      </c>
      <c r="AQ107">
        <v>4</v>
      </c>
      <c r="AR107">
        <v>2</v>
      </c>
      <c r="AS107">
        <v>2</v>
      </c>
      <c r="AT107">
        <v>2</v>
      </c>
      <c r="AU107">
        <v>3</v>
      </c>
      <c r="AV107">
        <v>2</v>
      </c>
      <c r="AW107">
        <v>4</v>
      </c>
      <c r="AX107">
        <v>3</v>
      </c>
      <c r="AY107">
        <v>3</v>
      </c>
      <c r="AZ107">
        <v>4</v>
      </c>
      <c r="BA107">
        <v>4</v>
      </c>
      <c r="BC107" s="3"/>
      <c r="BD107" s="3"/>
      <c r="BE107" s="3"/>
      <c r="BF107" s="3"/>
      <c r="BG107" s="3"/>
    </row>
    <row r="108" spans="1:59" x14ac:dyDescent="0.25">
      <c r="A108" s="1">
        <v>1</v>
      </c>
      <c r="B108" t="s">
        <v>411</v>
      </c>
      <c r="C108" t="s">
        <v>412</v>
      </c>
      <c r="D108">
        <v>250161</v>
      </c>
      <c r="H108" t="s">
        <v>413</v>
      </c>
      <c r="I108">
        <v>4</v>
      </c>
      <c r="J108">
        <v>3</v>
      </c>
      <c r="K108">
        <v>4</v>
      </c>
      <c r="L108">
        <v>4</v>
      </c>
      <c r="M108">
        <v>4</v>
      </c>
      <c r="N108">
        <v>2</v>
      </c>
      <c r="O108">
        <v>3</v>
      </c>
      <c r="P108">
        <v>3</v>
      </c>
      <c r="Q108">
        <v>3</v>
      </c>
      <c r="R108">
        <v>3</v>
      </c>
      <c r="S108">
        <v>3</v>
      </c>
      <c r="T108">
        <v>3</v>
      </c>
      <c r="U108">
        <v>3</v>
      </c>
      <c r="V108">
        <v>3</v>
      </c>
      <c r="W108">
        <v>3</v>
      </c>
      <c r="X108">
        <v>3</v>
      </c>
      <c r="Y108">
        <v>4</v>
      </c>
      <c r="Z108">
        <v>3</v>
      </c>
      <c r="AA108">
        <v>3</v>
      </c>
      <c r="AB108">
        <v>3</v>
      </c>
      <c r="AC108">
        <v>3</v>
      </c>
      <c r="AD108">
        <v>3</v>
      </c>
      <c r="AE108">
        <v>4</v>
      </c>
      <c r="AF108">
        <v>4</v>
      </c>
      <c r="AG108">
        <v>3</v>
      </c>
      <c r="AH108">
        <v>4</v>
      </c>
      <c r="AI108">
        <v>4</v>
      </c>
      <c r="AJ108">
        <v>4</v>
      </c>
      <c r="AK108">
        <v>4</v>
      </c>
      <c r="AL108">
        <v>4</v>
      </c>
      <c r="AM108">
        <v>4</v>
      </c>
      <c r="AN108">
        <v>3</v>
      </c>
      <c r="AO108">
        <v>3</v>
      </c>
      <c r="AP108">
        <v>4</v>
      </c>
      <c r="AQ108">
        <v>3</v>
      </c>
      <c r="AR108">
        <v>2</v>
      </c>
      <c r="AS108">
        <v>2</v>
      </c>
      <c r="AT108">
        <v>2</v>
      </c>
      <c r="AU108">
        <v>3</v>
      </c>
      <c r="AV108">
        <v>2</v>
      </c>
      <c r="AW108">
        <v>3</v>
      </c>
      <c r="AX108">
        <v>3</v>
      </c>
      <c r="AY108">
        <v>3</v>
      </c>
      <c r="AZ108">
        <v>3</v>
      </c>
      <c r="BA108">
        <v>3</v>
      </c>
    </row>
    <row r="109" spans="1:59" x14ac:dyDescent="0.25">
      <c r="A109" s="1">
        <v>1</v>
      </c>
      <c r="B109" t="s">
        <v>414</v>
      </c>
      <c r="C109" t="s">
        <v>415</v>
      </c>
      <c r="D109">
        <v>248847</v>
      </c>
      <c r="H109" t="s">
        <v>416</v>
      </c>
      <c r="I109">
        <v>3</v>
      </c>
      <c r="J109">
        <v>4</v>
      </c>
      <c r="K109">
        <v>3</v>
      </c>
      <c r="L109">
        <v>3</v>
      </c>
      <c r="M109">
        <v>3</v>
      </c>
      <c r="N109">
        <v>2</v>
      </c>
      <c r="O109">
        <v>3</v>
      </c>
      <c r="P109">
        <v>3</v>
      </c>
      <c r="Q109">
        <v>3</v>
      </c>
      <c r="R109">
        <v>3</v>
      </c>
      <c r="S109">
        <v>3</v>
      </c>
      <c r="T109">
        <v>4</v>
      </c>
      <c r="U109">
        <v>4</v>
      </c>
      <c r="V109">
        <v>3</v>
      </c>
      <c r="W109">
        <v>2</v>
      </c>
      <c r="X109">
        <v>2</v>
      </c>
      <c r="Y109">
        <v>2</v>
      </c>
      <c r="Z109">
        <v>4</v>
      </c>
      <c r="AA109">
        <v>3</v>
      </c>
      <c r="AB109">
        <v>3</v>
      </c>
      <c r="AC109">
        <v>3</v>
      </c>
      <c r="AD109">
        <v>3</v>
      </c>
      <c r="AE109">
        <v>3</v>
      </c>
      <c r="AF109">
        <v>4</v>
      </c>
      <c r="AG109">
        <v>3</v>
      </c>
      <c r="AH109">
        <v>3</v>
      </c>
      <c r="AI109">
        <v>3</v>
      </c>
      <c r="AJ109">
        <v>3</v>
      </c>
      <c r="AK109">
        <v>3</v>
      </c>
      <c r="AL109">
        <v>4</v>
      </c>
      <c r="AM109">
        <v>3</v>
      </c>
      <c r="AN109">
        <v>2</v>
      </c>
      <c r="AO109">
        <v>2</v>
      </c>
      <c r="AP109">
        <v>2</v>
      </c>
      <c r="AQ109">
        <v>2</v>
      </c>
      <c r="AR109">
        <v>2</v>
      </c>
      <c r="AS109">
        <v>2</v>
      </c>
      <c r="AT109">
        <v>2</v>
      </c>
      <c r="AU109">
        <v>3</v>
      </c>
      <c r="AV109">
        <v>2</v>
      </c>
      <c r="AW109">
        <v>4</v>
      </c>
      <c r="AX109">
        <v>3</v>
      </c>
      <c r="AY109">
        <v>3</v>
      </c>
      <c r="AZ109">
        <v>3</v>
      </c>
      <c r="BA109">
        <v>4</v>
      </c>
      <c r="BC109" s="3"/>
      <c r="BD109" s="3"/>
      <c r="BE109" s="3"/>
      <c r="BF109" s="3"/>
      <c r="BG109" s="3"/>
    </row>
    <row r="110" spans="1:59" x14ac:dyDescent="0.25">
      <c r="A110" s="1">
        <v>1</v>
      </c>
      <c r="B110" t="s">
        <v>417</v>
      </c>
      <c r="C110" t="s">
        <v>418</v>
      </c>
      <c r="D110">
        <v>247190</v>
      </c>
      <c r="H110" t="s">
        <v>413</v>
      </c>
      <c r="I110">
        <v>3</v>
      </c>
      <c r="J110">
        <v>3</v>
      </c>
      <c r="K110">
        <v>3</v>
      </c>
      <c r="L110">
        <v>3</v>
      </c>
      <c r="M110">
        <v>4</v>
      </c>
      <c r="N110">
        <v>3</v>
      </c>
      <c r="O110">
        <v>3</v>
      </c>
      <c r="P110">
        <v>3</v>
      </c>
      <c r="Q110">
        <v>4</v>
      </c>
      <c r="R110">
        <v>4</v>
      </c>
      <c r="S110">
        <v>3</v>
      </c>
      <c r="T110">
        <v>3</v>
      </c>
      <c r="U110">
        <v>3</v>
      </c>
      <c r="V110">
        <v>2</v>
      </c>
      <c r="W110">
        <v>3</v>
      </c>
      <c r="X110">
        <v>2</v>
      </c>
      <c r="Y110">
        <v>2</v>
      </c>
      <c r="Z110">
        <v>3</v>
      </c>
      <c r="AA110">
        <v>3</v>
      </c>
      <c r="AB110">
        <v>3</v>
      </c>
      <c r="AC110">
        <v>3</v>
      </c>
      <c r="AD110">
        <v>3</v>
      </c>
      <c r="AE110">
        <v>3</v>
      </c>
      <c r="AF110">
        <v>3</v>
      </c>
      <c r="AG110">
        <v>3</v>
      </c>
      <c r="AH110">
        <v>3</v>
      </c>
      <c r="AI110">
        <v>3</v>
      </c>
      <c r="AJ110">
        <v>3</v>
      </c>
      <c r="AK110">
        <v>3</v>
      </c>
      <c r="AL110">
        <v>4</v>
      </c>
      <c r="AM110">
        <v>3</v>
      </c>
      <c r="AN110">
        <v>2</v>
      </c>
      <c r="AO110">
        <v>2</v>
      </c>
      <c r="AP110">
        <v>2</v>
      </c>
      <c r="AQ110">
        <v>2</v>
      </c>
      <c r="AR110">
        <v>2</v>
      </c>
      <c r="AS110">
        <v>2</v>
      </c>
      <c r="AT110">
        <v>2</v>
      </c>
      <c r="AU110">
        <v>3</v>
      </c>
      <c r="AV110">
        <v>2</v>
      </c>
      <c r="AW110">
        <v>3</v>
      </c>
      <c r="AX110">
        <v>4</v>
      </c>
      <c r="AY110">
        <v>4</v>
      </c>
      <c r="AZ110">
        <v>4</v>
      </c>
      <c r="BA110">
        <v>3</v>
      </c>
    </row>
    <row r="111" spans="1:59" x14ac:dyDescent="0.25">
      <c r="A111" s="1">
        <v>1</v>
      </c>
      <c r="B111" t="s">
        <v>419</v>
      </c>
      <c r="C111" t="s">
        <v>420</v>
      </c>
      <c r="D111">
        <v>242665</v>
      </c>
      <c r="H111" t="s">
        <v>123</v>
      </c>
      <c r="I111">
        <v>3</v>
      </c>
      <c r="J111">
        <v>2</v>
      </c>
      <c r="K111">
        <v>3</v>
      </c>
      <c r="L111">
        <v>3</v>
      </c>
      <c r="M111">
        <v>4</v>
      </c>
      <c r="N111">
        <v>3</v>
      </c>
      <c r="O111">
        <v>4</v>
      </c>
      <c r="P111">
        <v>2</v>
      </c>
      <c r="Q111">
        <v>3</v>
      </c>
      <c r="R111">
        <v>3</v>
      </c>
      <c r="S111">
        <v>3</v>
      </c>
      <c r="T111">
        <v>3</v>
      </c>
      <c r="U111">
        <v>3</v>
      </c>
      <c r="V111">
        <v>3</v>
      </c>
      <c r="W111">
        <v>2</v>
      </c>
      <c r="X111">
        <v>2</v>
      </c>
      <c r="Y111">
        <v>2</v>
      </c>
      <c r="Z111">
        <v>3</v>
      </c>
      <c r="AA111">
        <v>3</v>
      </c>
      <c r="AB111">
        <v>3</v>
      </c>
      <c r="AC111">
        <v>2</v>
      </c>
      <c r="AD111">
        <v>2</v>
      </c>
      <c r="AE111">
        <v>2</v>
      </c>
      <c r="AF111">
        <v>2</v>
      </c>
      <c r="AG111">
        <v>2</v>
      </c>
      <c r="AH111">
        <v>3</v>
      </c>
      <c r="AI111">
        <v>1</v>
      </c>
      <c r="AJ111">
        <v>2</v>
      </c>
      <c r="AK111">
        <v>2</v>
      </c>
      <c r="AL111">
        <v>3</v>
      </c>
      <c r="AM111">
        <v>3</v>
      </c>
      <c r="AN111">
        <v>2</v>
      </c>
      <c r="AO111">
        <v>2</v>
      </c>
      <c r="AP111">
        <v>4</v>
      </c>
      <c r="AQ111">
        <v>4</v>
      </c>
      <c r="AR111" t="s">
        <v>105</v>
      </c>
      <c r="AS111" t="s">
        <v>105</v>
      </c>
      <c r="AT111">
        <v>3</v>
      </c>
      <c r="AU111" t="s">
        <v>105</v>
      </c>
      <c r="AV111" t="s">
        <v>105</v>
      </c>
      <c r="AW111">
        <v>3</v>
      </c>
      <c r="AX111">
        <v>3</v>
      </c>
      <c r="AY111">
        <v>3</v>
      </c>
      <c r="AZ111">
        <v>3</v>
      </c>
      <c r="BA111">
        <v>3</v>
      </c>
    </row>
    <row r="112" spans="1:59" x14ac:dyDescent="0.25">
      <c r="A112" s="1">
        <v>1</v>
      </c>
      <c r="B112" t="s">
        <v>421</v>
      </c>
      <c r="C112" t="s">
        <v>422</v>
      </c>
      <c r="D112">
        <v>237214</v>
      </c>
      <c r="H112" t="s">
        <v>385</v>
      </c>
      <c r="I112">
        <v>4</v>
      </c>
      <c r="J112">
        <v>4</v>
      </c>
      <c r="K112">
        <v>4</v>
      </c>
      <c r="L112">
        <v>4</v>
      </c>
      <c r="M112">
        <v>4</v>
      </c>
      <c r="N112">
        <v>1</v>
      </c>
      <c r="O112">
        <v>4</v>
      </c>
      <c r="P112">
        <v>4</v>
      </c>
      <c r="Q112">
        <v>4</v>
      </c>
      <c r="R112">
        <v>4</v>
      </c>
      <c r="S112">
        <v>4</v>
      </c>
      <c r="T112">
        <v>4</v>
      </c>
      <c r="U112">
        <v>3</v>
      </c>
      <c r="V112">
        <v>3</v>
      </c>
      <c r="W112">
        <v>4</v>
      </c>
      <c r="X112">
        <v>4</v>
      </c>
      <c r="Y112">
        <v>3</v>
      </c>
      <c r="Z112">
        <v>3</v>
      </c>
      <c r="AA112">
        <v>4</v>
      </c>
      <c r="AB112">
        <v>4</v>
      </c>
      <c r="AC112">
        <v>4</v>
      </c>
      <c r="AD112">
        <v>4</v>
      </c>
      <c r="AE112">
        <v>4</v>
      </c>
      <c r="AF112">
        <v>4</v>
      </c>
      <c r="AG112">
        <v>4</v>
      </c>
      <c r="AH112">
        <v>4</v>
      </c>
      <c r="AI112">
        <v>3</v>
      </c>
      <c r="AJ112">
        <v>3</v>
      </c>
      <c r="AK112">
        <v>3</v>
      </c>
      <c r="AL112">
        <v>4</v>
      </c>
      <c r="AM112">
        <v>3</v>
      </c>
      <c r="AN112">
        <v>1</v>
      </c>
      <c r="AO112">
        <v>1</v>
      </c>
      <c r="AP112">
        <v>2</v>
      </c>
      <c r="AQ112">
        <v>1</v>
      </c>
      <c r="AR112">
        <v>2</v>
      </c>
      <c r="AS112">
        <v>2</v>
      </c>
      <c r="AT112">
        <v>2</v>
      </c>
      <c r="AU112">
        <v>4</v>
      </c>
      <c r="AV112">
        <v>2</v>
      </c>
      <c r="AW112">
        <v>4</v>
      </c>
      <c r="AX112">
        <v>4</v>
      </c>
      <c r="AY112">
        <v>4</v>
      </c>
      <c r="AZ112">
        <v>4</v>
      </c>
      <c r="BA112">
        <v>4</v>
      </c>
    </row>
    <row r="113" spans="1:59" x14ac:dyDescent="0.25">
      <c r="A113" s="1">
        <v>1</v>
      </c>
      <c r="B113" t="s">
        <v>423</v>
      </c>
      <c r="C113" t="s">
        <v>424</v>
      </c>
      <c r="D113">
        <v>249427</v>
      </c>
      <c r="H113" t="s">
        <v>142</v>
      </c>
      <c r="I113">
        <v>4</v>
      </c>
      <c r="J113">
        <v>3</v>
      </c>
      <c r="K113">
        <v>3</v>
      </c>
      <c r="L113">
        <v>3</v>
      </c>
      <c r="M113">
        <v>4</v>
      </c>
      <c r="N113">
        <v>3</v>
      </c>
      <c r="O113">
        <v>4</v>
      </c>
      <c r="P113">
        <v>4</v>
      </c>
      <c r="Q113">
        <v>4</v>
      </c>
      <c r="R113">
        <v>4</v>
      </c>
      <c r="S113">
        <v>4</v>
      </c>
      <c r="T113">
        <v>4</v>
      </c>
      <c r="U113">
        <v>4</v>
      </c>
      <c r="V113">
        <v>4</v>
      </c>
      <c r="W113">
        <v>4</v>
      </c>
      <c r="X113">
        <v>4</v>
      </c>
      <c r="Y113">
        <v>4</v>
      </c>
      <c r="Z113">
        <v>3</v>
      </c>
      <c r="AA113">
        <v>4</v>
      </c>
      <c r="AB113">
        <v>4</v>
      </c>
      <c r="AC113">
        <v>4</v>
      </c>
      <c r="AD113">
        <v>4</v>
      </c>
      <c r="AE113">
        <v>4</v>
      </c>
      <c r="AF113">
        <v>4</v>
      </c>
      <c r="AG113">
        <v>4</v>
      </c>
      <c r="AH113">
        <v>4</v>
      </c>
      <c r="AI113">
        <v>3</v>
      </c>
      <c r="AJ113">
        <v>4</v>
      </c>
      <c r="AK113">
        <v>4</v>
      </c>
      <c r="AL113">
        <v>4</v>
      </c>
      <c r="AM113">
        <v>3</v>
      </c>
      <c r="AN113">
        <v>1</v>
      </c>
      <c r="AO113">
        <v>3</v>
      </c>
      <c r="AP113">
        <v>3</v>
      </c>
      <c r="AQ113">
        <v>2</v>
      </c>
      <c r="AR113">
        <v>1</v>
      </c>
      <c r="AS113">
        <v>2</v>
      </c>
      <c r="AT113">
        <v>2</v>
      </c>
      <c r="AU113">
        <v>3</v>
      </c>
      <c r="AV113">
        <v>1</v>
      </c>
      <c r="AW113">
        <v>4</v>
      </c>
      <c r="AX113">
        <v>4</v>
      </c>
      <c r="AY113">
        <v>4</v>
      </c>
      <c r="AZ113">
        <v>4</v>
      </c>
      <c r="BA113">
        <v>4</v>
      </c>
    </row>
    <row r="114" spans="1:59" x14ac:dyDescent="0.25">
      <c r="A114" s="1">
        <v>1</v>
      </c>
      <c r="B114" t="s">
        <v>425</v>
      </c>
      <c r="C114" t="s">
        <v>426</v>
      </c>
      <c r="D114">
        <v>247245</v>
      </c>
      <c r="H114" t="s">
        <v>427</v>
      </c>
      <c r="I114">
        <v>4</v>
      </c>
      <c r="J114">
        <v>3</v>
      </c>
      <c r="K114">
        <v>4</v>
      </c>
      <c r="L114">
        <v>4</v>
      </c>
      <c r="M114">
        <v>4</v>
      </c>
      <c r="N114">
        <v>3</v>
      </c>
      <c r="O114">
        <v>3</v>
      </c>
      <c r="P114">
        <v>3</v>
      </c>
      <c r="Q114">
        <v>4</v>
      </c>
      <c r="R114">
        <v>4</v>
      </c>
      <c r="S114">
        <v>4</v>
      </c>
      <c r="T114">
        <v>4</v>
      </c>
      <c r="U114">
        <v>4</v>
      </c>
      <c r="V114">
        <v>4</v>
      </c>
      <c r="W114">
        <v>3</v>
      </c>
      <c r="X114">
        <v>4</v>
      </c>
      <c r="Y114">
        <v>3</v>
      </c>
      <c r="Z114">
        <v>3</v>
      </c>
      <c r="AA114">
        <v>4</v>
      </c>
      <c r="AB114">
        <v>4</v>
      </c>
      <c r="AC114">
        <v>4</v>
      </c>
      <c r="AD114">
        <v>4</v>
      </c>
      <c r="AE114">
        <v>4</v>
      </c>
      <c r="AF114">
        <v>4</v>
      </c>
      <c r="AG114">
        <v>4</v>
      </c>
      <c r="AH114">
        <v>4</v>
      </c>
      <c r="AI114">
        <v>4</v>
      </c>
      <c r="AJ114">
        <v>3</v>
      </c>
      <c r="AK114">
        <v>3</v>
      </c>
      <c r="AL114">
        <v>3</v>
      </c>
      <c r="AM114">
        <v>4</v>
      </c>
      <c r="AN114">
        <v>2</v>
      </c>
      <c r="AO114">
        <v>3</v>
      </c>
      <c r="AP114">
        <v>3</v>
      </c>
      <c r="AQ114">
        <v>2</v>
      </c>
      <c r="AR114">
        <v>2</v>
      </c>
      <c r="AS114">
        <v>2</v>
      </c>
      <c r="AT114">
        <v>3</v>
      </c>
      <c r="AU114">
        <v>3</v>
      </c>
      <c r="AV114">
        <v>2</v>
      </c>
      <c r="AW114">
        <v>4</v>
      </c>
      <c r="AX114">
        <v>3</v>
      </c>
      <c r="AY114">
        <v>4</v>
      </c>
      <c r="AZ114">
        <v>4</v>
      </c>
      <c r="BA114">
        <v>4</v>
      </c>
    </row>
    <row r="115" spans="1:59" x14ac:dyDescent="0.25">
      <c r="A115" s="1">
        <v>1</v>
      </c>
      <c r="B115" t="s">
        <v>428</v>
      </c>
      <c r="C115" t="s">
        <v>429</v>
      </c>
      <c r="D115">
        <v>215589</v>
      </c>
      <c r="H115" t="s">
        <v>195</v>
      </c>
      <c r="I115">
        <v>3</v>
      </c>
      <c r="J115">
        <v>3</v>
      </c>
      <c r="K115">
        <v>3</v>
      </c>
      <c r="L115">
        <v>3</v>
      </c>
      <c r="M115">
        <v>4</v>
      </c>
      <c r="N115">
        <v>3</v>
      </c>
      <c r="O115">
        <v>3</v>
      </c>
      <c r="P115">
        <v>3</v>
      </c>
      <c r="Q115">
        <v>4</v>
      </c>
      <c r="R115">
        <v>4</v>
      </c>
      <c r="S115">
        <v>3</v>
      </c>
      <c r="T115">
        <v>3</v>
      </c>
      <c r="U115">
        <v>4</v>
      </c>
      <c r="V115">
        <v>4</v>
      </c>
      <c r="W115">
        <v>3</v>
      </c>
      <c r="X115">
        <v>3</v>
      </c>
      <c r="Y115">
        <v>2</v>
      </c>
      <c r="Z115">
        <v>3</v>
      </c>
      <c r="AA115">
        <v>3</v>
      </c>
      <c r="AB115">
        <v>3</v>
      </c>
      <c r="AC115">
        <v>3</v>
      </c>
      <c r="AD115">
        <v>3</v>
      </c>
      <c r="AE115">
        <v>3</v>
      </c>
      <c r="AF115">
        <v>3</v>
      </c>
      <c r="AG115">
        <v>4</v>
      </c>
      <c r="AH115">
        <v>4</v>
      </c>
      <c r="AI115">
        <v>2</v>
      </c>
      <c r="AJ115">
        <v>2</v>
      </c>
      <c r="AK115">
        <v>3</v>
      </c>
      <c r="AL115">
        <v>4</v>
      </c>
      <c r="AM115">
        <v>3</v>
      </c>
      <c r="AN115">
        <v>2</v>
      </c>
      <c r="AO115">
        <v>2</v>
      </c>
      <c r="AP115">
        <v>2</v>
      </c>
      <c r="AQ115">
        <v>2</v>
      </c>
      <c r="AR115">
        <v>3</v>
      </c>
      <c r="AS115">
        <v>2</v>
      </c>
      <c r="AT115">
        <v>3</v>
      </c>
      <c r="AU115">
        <v>3</v>
      </c>
      <c r="AV115">
        <v>2</v>
      </c>
      <c r="AW115">
        <v>4</v>
      </c>
      <c r="AX115">
        <v>4</v>
      </c>
      <c r="AY115">
        <v>4</v>
      </c>
      <c r="AZ115">
        <v>4</v>
      </c>
      <c r="BA115">
        <v>4</v>
      </c>
    </row>
    <row r="116" spans="1:59" x14ac:dyDescent="0.25">
      <c r="A116" s="1">
        <v>1</v>
      </c>
      <c r="B116" t="s">
        <v>430</v>
      </c>
      <c r="C116" t="s">
        <v>431</v>
      </c>
      <c r="D116">
        <v>248790</v>
      </c>
      <c r="H116" t="s">
        <v>432</v>
      </c>
      <c r="I116">
        <v>4</v>
      </c>
      <c r="J116">
        <v>3</v>
      </c>
      <c r="K116">
        <v>3</v>
      </c>
      <c r="L116">
        <v>4</v>
      </c>
      <c r="M116">
        <v>4</v>
      </c>
      <c r="N116">
        <v>1</v>
      </c>
      <c r="O116">
        <v>3</v>
      </c>
      <c r="P116">
        <v>2</v>
      </c>
      <c r="Q116">
        <v>4</v>
      </c>
      <c r="R116">
        <v>4</v>
      </c>
      <c r="S116" t="s">
        <v>105</v>
      </c>
      <c r="T116">
        <v>4</v>
      </c>
      <c r="U116">
        <v>4</v>
      </c>
      <c r="V116">
        <v>4</v>
      </c>
      <c r="W116">
        <v>4</v>
      </c>
      <c r="X116">
        <v>4</v>
      </c>
      <c r="Y116">
        <v>4</v>
      </c>
      <c r="Z116">
        <v>4</v>
      </c>
      <c r="AA116">
        <v>4</v>
      </c>
      <c r="AB116">
        <v>4</v>
      </c>
      <c r="AC116">
        <v>4</v>
      </c>
      <c r="AD116">
        <v>4</v>
      </c>
      <c r="AE116">
        <v>4</v>
      </c>
      <c r="AF116">
        <v>4</v>
      </c>
      <c r="AG116">
        <v>4</v>
      </c>
      <c r="AH116">
        <v>4</v>
      </c>
      <c r="AI116">
        <v>4</v>
      </c>
      <c r="AJ116">
        <v>3</v>
      </c>
      <c r="AK116">
        <v>4</v>
      </c>
      <c r="AL116">
        <v>4</v>
      </c>
      <c r="AM116">
        <v>4</v>
      </c>
      <c r="AN116">
        <v>1</v>
      </c>
      <c r="AO116" t="s">
        <v>105</v>
      </c>
      <c r="AP116" t="s">
        <v>105</v>
      </c>
      <c r="AQ116" t="s">
        <v>105</v>
      </c>
      <c r="AR116">
        <v>2</v>
      </c>
      <c r="AS116">
        <v>2</v>
      </c>
      <c r="AT116">
        <v>4</v>
      </c>
      <c r="AU116">
        <v>2</v>
      </c>
      <c r="AV116">
        <v>2</v>
      </c>
      <c r="AW116">
        <v>3</v>
      </c>
      <c r="AX116">
        <v>4</v>
      </c>
      <c r="AY116">
        <v>4</v>
      </c>
      <c r="AZ116">
        <v>4</v>
      </c>
      <c r="BA116">
        <v>4</v>
      </c>
      <c r="BC116" s="3"/>
      <c r="BD116" s="3"/>
      <c r="BE116" s="3"/>
      <c r="BF116" s="3"/>
      <c r="BG116" s="3"/>
    </row>
    <row r="117" spans="1:59" x14ac:dyDescent="0.25">
      <c r="A117" s="1">
        <v>1</v>
      </c>
      <c r="B117" t="s">
        <v>195</v>
      </c>
      <c r="C117" t="s">
        <v>433</v>
      </c>
      <c r="D117">
        <v>237543</v>
      </c>
      <c r="H117" t="s">
        <v>162</v>
      </c>
      <c r="I117">
        <v>4</v>
      </c>
      <c r="J117">
        <v>3</v>
      </c>
      <c r="K117">
        <v>4</v>
      </c>
      <c r="L117">
        <v>2</v>
      </c>
      <c r="M117">
        <v>3</v>
      </c>
      <c r="N117">
        <v>1</v>
      </c>
      <c r="O117">
        <v>3</v>
      </c>
      <c r="P117">
        <v>4</v>
      </c>
      <c r="Q117" t="s">
        <v>105</v>
      </c>
      <c r="R117">
        <v>3</v>
      </c>
      <c r="S117">
        <v>3</v>
      </c>
      <c r="T117">
        <v>3</v>
      </c>
      <c r="U117">
        <v>4</v>
      </c>
      <c r="V117">
        <v>4</v>
      </c>
      <c r="W117">
        <v>3</v>
      </c>
      <c r="X117">
        <v>3</v>
      </c>
      <c r="Y117">
        <v>3</v>
      </c>
      <c r="Z117">
        <v>2</v>
      </c>
      <c r="AA117">
        <v>4</v>
      </c>
      <c r="AB117">
        <v>4</v>
      </c>
      <c r="AC117">
        <v>3</v>
      </c>
      <c r="AD117">
        <v>3</v>
      </c>
      <c r="AE117">
        <v>3</v>
      </c>
      <c r="AF117">
        <v>3</v>
      </c>
      <c r="AG117">
        <v>2</v>
      </c>
      <c r="AH117">
        <v>3</v>
      </c>
      <c r="AI117">
        <v>2</v>
      </c>
      <c r="AJ117">
        <v>4</v>
      </c>
      <c r="AK117">
        <v>3</v>
      </c>
      <c r="AL117">
        <v>3</v>
      </c>
      <c r="AM117">
        <v>4</v>
      </c>
      <c r="AN117">
        <v>2</v>
      </c>
      <c r="AO117">
        <v>2</v>
      </c>
      <c r="AP117">
        <v>2</v>
      </c>
      <c r="AQ117">
        <v>2</v>
      </c>
      <c r="AR117">
        <v>2</v>
      </c>
      <c r="AS117">
        <v>2</v>
      </c>
      <c r="AT117">
        <v>2</v>
      </c>
      <c r="AU117">
        <v>2</v>
      </c>
      <c r="AV117">
        <v>2</v>
      </c>
      <c r="AW117">
        <v>3</v>
      </c>
      <c r="AX117">
        <v>2</v>
      </c>
      <c r="AY117">
        <v>2</v>
      </c>
      <c r="AZ117">
        <v>3</v>
      </c>
      <c r="BA117">
        <v>4</v>
      </c>
      <c r="BC117" s="3"/>
      <c r="BD117" s="3"/>
      <c r="BE117" s="3"/>
      <c r="BF117" s="3"/>
      <c r="BG117" s="3"/>
    </row>
    <row r="118" spans="1:59" x14ac:dyDescent="0.25">
      <c r="A118" s="1">
        <v>1</v>
      </c>
      <c r="B118" t="s">
        <v>434</v>
      </c>
      <c r="C118" t="s">
        <v>435</v>
      </c>
      <c r="D118">
        <v>250718</v>
      </c>
      <c r="H118" t="s">
        <v>436</v>
      </c>
      <c r="I118">
        <v>3</v>
      </c>
      <c r="J118">
        <v>2</v>
      </c>
      <c r="K118">
        <v>3</v>
      </c>
      <c r="L118">
        <v>3</v>
      </c>
      <c r="M118">
        <v>1</v>
      </c>
      <c r="N118">
        <v>2</v>
      </c>
      <c r="O118">
        <v>3</v>
      </c>
      <c r="P118">
        <v>3</v>
      </c>
      <c r="Q118">
        <v>3</v>
      </c>
      <c r="R118">
        <v>3</v>
      </c>
      <c r="S118">
        <v>3</v>
      </c>
      <c r="T118">
        <v>3</v>
      </c>
      <c r="U118">
        <v>3</v>
      </c>
      <c r="V118">
        <v>3</v>
      </c>
      <c r="W118">
        <v>3</v>
      </c>
      <c r="X118">
        <v>3</v>
      </c>
      <c r="Y118">
        <v>3</v>
      </c>
      <c r="Z118">
        <v>3</v>
      </c>
      <c r="AA118">
        <v>3</v>
      </c>
      <c r="AB118">
        <v>3</v>
      </c>
      <c r="AC118">
        <v>3</v>
      </c>
      <c r="AD118">
        <v>3</v>
      </c>
      <c r="AE118">
        <v>3</v>
      </c>
      <c r="AF118">
        <v>3</v>
      </c>
      <c r="AG118">
        <v>3</v>
      </c>
      <c r="AH118">
        <v>3</v>
      </c>
      <c r="AI118">
        <v>4</v>
      </c>
      <c r="AJ118">
        <v>3</v>
      </c>
      <c r="AK118">
        <v>3</v>
      </c>
      <c r="AL118">
        <v>3</v>
      </c>
      <c r="AM118">
        <v>3</v>
      </c>
      <c r="AN118">
        <v>3</v>
      </c>
      <c r="AO118">
        <v>2</v>
      </c>
      <c r="AP118" t="s">
        <v>105</v>
      </c>
      <c r="AQ118">
        <v>2</v>
      </c>
      <c r="AR118">
        <v>1</v>
      </c>
      <c r="AS118">
        <v>2</v>
      </c>
      <c r="AT118">
        <v>3</v>
      </c>
      <c r="AU118">
        <v>3</v>
      </c>
      <c r="AV118">
        <v>3</v>
      </c>
      <c r="AW118">
        <v>3</v>
      </c>
      <c r="AX118">
        <v>2</v>
      </c>
      <c r="AY118">
        <v>3</v>
      </c>
      <c r="AZ118">
        <v>4</v>
      </c>
      <c r="BA118">
        <v>3</v>
      </c>
    </row>
    <row r="119" spans="1:59" ht="15" customHeight="1" x14ac:dyDescent="0.25">
      <c r="A119" s="1">
        <v>1</v>
      </c>
      <c r="B119" t="s">
        <v>437</v>
      </c>
      <c r="C119" t="s">
        <v>438</v>
      </c>
      <c r="D119">
        <v>240576</v>
      </c>
      <c r="H119" t="s">
        <v>195</v>
      </c>
      <c r="I119">
        <v>4</v>
      </c>
      <c r="J119">
        <v>3</v>
      </c>
      <c r="K119">
        <v>4</v>
      </c>
      <c r="L119">
        <v>3</v>
      </c>
      <c r="M119">
        <v>4</v>
      </c>
      <c r="N119">
        <v>3</v>
      </c>
      <c r="O119">
        <v>4</v>
      </c>
      <c r="P119">
        <v>4</v>
      </c>
      <c r="Q119">
        <v>4</v>
      </c>
      <c r="R119">
        <v>4</v>
      </c>
      <c r="S119">
        <v>3</v>
      </c>
      <c r="T119">
        <v>4</v>
      </c>
      <c r="U119">
        <v>4</v>
      </c>
      <c r="V119">
        <v>3</v>
      </c>
      <c r="W119">
        <v>4</v>
      </c>
      <c r="X119">
        <v>4</v>
      </c>
      <c r="Y119">
        <v>4</v>
      </c>
      <c r="Z119">
        <v>3</v>
      </c>
      <c r="AA119">
        <v>4</v>
      </c>
      <c r="AB119">
        <v>2</v>
      </c>
      <c r="AC119">
        <v>3</v>
      </c>
      <c r="AD119">
        <v>3</v>
      </c>
      <c r="AE119">
        <v>3</v>
      </c>
      <c r="AF119">
        <v>3</v>
      </c>
      <c r="AG119">
        <v>3</v>
      </c>
      <c r="AH119">
        <v>4</v>
      </c>
      <c r="AI119">
        <v>3</v>
      </c>
      <c r="AJ119">
        <v>4</v>
      </c>
      <c r="AK119">
        <v>4</v>
      </c>
      <c r="AL119">
        <v>4</v>
      </c>
      <c r="AM119">
        <v>4</v>
      </c>
      <c r="AN119">
        <v>3</v>
      </c>
      <c r="AO119">
        <v>3</v>
      </c>
      <c r="AP119">
        <v>4</v>
      </c>
      <c r="AQ119">
        <v>4</v>
      </c>
      <c r="AR119">
        <v>1</v>
      </c>
      <c r="AS119">
        <v>2</v>
      </c>
      <c r="AT119">
        <v>1</v>
      </c>
      <c r="AU119">
        <v>4</v>
      </c>
      <c r="AV119">
        <v>1</v>
      </c>
      <c r="AW119">
        <v>4</v>
      </c>
      <c r="AX119">
        <v>3</v>
      </c>
      <c r="AY119">
        <v>3</v>
      </c>
      <c r="AZ119">
        <v>4</v>
      </c>
      <c r="BA119">
        <v>4</v>
      </c>
      <c r="BB119" s="83" t="s">
        <v>439</v>
      </c>
    </row>
    <row r="120" spans="1:59" x14ac:dyDescent="0.25">
      <c r="A120" s="1">
        <v>1</v>
      </c>
      <c r="B120" t="s">
        <v>440</v>
      </c>
      <c r="C120" t="s">
        <v>441</v>
      </c>
      <c r="D120">
        <v>243461</v>
      </c>
      <c r="H120" t="s">
        <v>133</v>
      </c>
      <c r="I120">
        <v>3</v>
      </c>
      <c r="J120">
        <v>2</v>
      </c>
      <c r="K120">
        <v>3</v>
      </c>
      <c r="L120">
        <v>3</v>
      </c>
      <c r="M120">
        <v>3</v>
      </c>
      <c r="N120">
        <v>3</v>
      </c>
      <c r="O120">
        <v>3</v>
      </c>
      <c r="P120">
        <v>3</v>
      </c>
      <c r="Q120">
        <v>3</v>
      </c>
      <c r="R120">
        <v>3</v>
      </c>
      <c r="S120">
        <v>3</v>
      </c>
      <c r="T120">
        <v>3</v>
      </c>
      <c r="U120">
        <v>3</v>
      </c>
      <c r="V120">
        <v>3</v>
      </c>
      <c r="W120">
        <v>3</v>
      </c>
      <c r="X120">
        <v>3</v>
      </c>
      <c r="Y120">
        <v>3</v>
      </c>
      <c r="Z120">
        <v>3</v>
      </c>
      <c r="AA120">
        <v>3</v>
      </c>
      <c r="AB120">
        <v>3</v>
      </c>
      <c r="AC120">
        <v>3</v>
      </c>
      <c r="AD120">
        <v>3</v>
      </c>
      <c r="AE120">
        <v>3</v>
      </c>
      <c r="AF120">
        <v>3</v>
      </c>
      <c r="AG120">
        <v>2</v>
      </c>
      <c r="AH120">
        <v>3</v>
      </c>
      <c r="AI120">
        <v>3</v>
      </c>
      <c r="AJ120">
        <v>2</v>
      </c>
      <c r="AK120">
        <v>3</v>
      </c>
      <c r="AL120">
        <v>3</v>
      </c>
      <c r="AM120">
        <v>3</v>
      </c>
      <c r="AN120">
        <v>2</v>
      </c>
      <c r="AO120">
        <v>2</v>
      </c>
      <c r="AP120">
        <v>3</v>
      </c>
      <c r="AQ120">
        <v>3</v>
      </c>
      <c r="AR120">
        <v>4</v>
      </c>
      <c r="AS120">
        <v>4</v>
      </c>
      <c r="AT120">
        <v>2</v>
      </c>
      <c r="AU120">
        <v>4</v>
      </c>
      <c r="AV120">
        <v>3</v>
      </c>
      <c r="AW120">
        <v>4</v>
      </c>
      <c r="AX120">
        <v>3</v>
      </c>
      <c r="AY120">
        <v>3</v>
      </c>
      <c r="AZ120">
        <v>3</v>
      </c>
      <c r="BA120">
        <v>3</v>
      </c>
    </row>
    <row r="121" spans="1:59" x14ac:dyDescent="0.25">
      <c r="A121" s="1">
        <v>1</v>
      </c>
      <c r="B121" t="s">
        <v>442</v>
      </c>
      <c r="C121" t="s">
        <v>443</v>
      </c>
      <c r="D121">
        <v>248857</v>
      </c>
      <c r="H121" t="s">
        <v>255</v>
      </c>
      <c r="I121">
        <v>3</v>
      </c>
      <c r="J121">
        <v>1</v>
      </c>
      <c r="K121">
        <v>3</v>
      </c>
      <c r="L121">
        <v>3</v>
      </c>
      <c r="M121">
        <v>1</v>
      </c>
      <c r="N121" t="s">
        <v>105</v>
      </c>
      <c r="O121">
        <v>1</v>
      </c>
      <c r="P121">
        <v>1</v>
      </c>
      <c r="Q121">
        <v>3</v>
      </c>
      <c r="R121">
        <v>4</v>
      </c>
      <c r="S121">
        <v>2</v>
      </c>
      <c r="T121">
        <v>4</v>
      </c>
      <c r="U121">
        <v>3</v>
      </c>
      <c r="V121">
        <v>2</v>
      </c>
      <c r="W121">
        <v>2</v>
      </c>
      <c r="X121">
        <v>2</v>
      </c>
      <c r="Y121">
        <v>2</v>
      </c>
      <c r="Z121">
        <v>2</v>
      </c>
      <c r="AA121">
        <v>3</v>
      </c>
      <c r="AB121">
        <v>3</v>
      </c>
      <c r="AC121">
        <v>3</v>
      </c>
      <c r="AD121">
        <v>3</v>
      </c>
      <c r="AE121">
        <v>2</v>
      </c>
      <c r="AF121">
        <v>3</v>
      </c>
      <c r="AG121">
        <v>2</v>
      </c>
      <c r="AH121">
        <v>3</v>
      </c>
      <c r="AI121">
        <v>2</v>
      </c>
      <c r="AJ121">
        <v>2</v>
      </c>
      <c r="AL121">
        <v>3</v>
      </c>
      <c r="AM121">
        <v>3</v>
      </c>
      <c r="AN121">
        <v>3</v>
      </c>
      <c r="AO121">
        <v>3</v>
      </c>
      <c r="AP121">
        <v>3</v>
      </c>
      <c r="AQ121">
        <v>3</v>
      </c>
      <c r="AR121">
        <v>4</v>
      </c>
      <c r="AS121">
        <v>2</v>
      </c>
      <c r="AT121">
        <v>4</v>
      </c>
      <c r="AU121">
        <v>3</v>
      </c>
      <c r="AV121">
        <v>2</v>
      </c>
      <c r="AW121">
        <v>3</v>
      </c>
      <c r="AX121">
        <v>2</v>
      </c>
      <c r="AY121">
        <v>2</v>
      </c>
      <c r="AZ121">
        <v>3</v>
      </c>
      <c r="BA121">
        <v>3</v>
      </c>
    </row>
    <row r="122" spans="1:59" x14ac:dyDescent="0.25">
      <c r="A122" s="1">
        <v>1</v>
      </c>
      <c r="B122" t="s">
        <v>444</v>
      </c>
      <c r="C122" t="s">
        <v>445</v>
      </c>
      <c r="D122">
        <v>250720</v>
      </c>
      <c r="H122" t="s">
        <v>123</v>
      </c>
      <c r="I122">
        <v>3</v>
      </c>
      <c r="J122">
        <v>3</v>
      </c>
      <c r="K122" t="s">
        <v>105</v>
      </c>
      <c r="L122">
        <v>3</v>
      </c>
      <c r="M122">
        <v>3</v>
      </c>
      <c r="N122">
        <v>4</v>
      </c>
      <c r="O122" t="s">
        <v>105</v>
      </c>
      <c r="P122">
        <v>3</v>
      </c>
      <c r="Q122" t="s">
        <v>105</v>
      </c>
      <c r="R122" t="s">
        <v>105</v>
      </c>
      <c r="S122">
        <v>3</v>
      </c>
      <c r="T122">
        <v>3</v>
      </c>
      <c r="U122" t="s">
        <v>105</v>
      </c>
      <c r="V122" t="s">
        <v>105</v>
      </c>
      <c r="W122" t="s">
        <v>105</v>
      </c>
      <c r="X122" t="s">
        <v>105</v>
      </c>
      <c r="Y122" t="s">
        <v>105</v>
      </c>
      <c r="Z122" t="s">
        <v>105</v>
      </c>
      <c r="AA122" t="s">
        <v>105</v>
      </c>
      <c r="AB122" t="s">
        <v>105</v>
      </c>
      <c r="AC122">
        <v>4</v>
      </c>
      <c r="AD122">
        <v>3</v>
      </c>
      <c r="AE122">
        <v>4</v>
      </c>
      <c r="AF122">
        <v>3</v>
      </c>
      <c r="AG122">
        <v>3</v>
      </c>
      <c r="AH122">
        <v>3</v>
      </c>
      <c r="AI122">
        <v>2</v>
      </c>
      <c r="AJ122">
        <v>2</v>
      </c>
      <c r="AK122">
        <v>3</v>
      </c>
      <c r="AL122" t="s">
        <v>105</v>
      </c>
      <c r="AM122" t="s">
        <v>105</v>
      </c>
      <c r="AN122">
        <v>2</v>
      </c>
      <c r="AO122">
        <v>3</v>
      </c>
      <c r="AP122">
        <v>3</v>
      </c>
      <c r="AQ122">
        <v>3</v>
      </c>
      <c r="AR122">
        <v>2</v>
      </c>
      <c r="AS122">
        <v>2</v>
      </c>
      <c r="AT122">
        <v>2</v>
      </c>
      <c r="AU122" t="s">
        <v>105</v>
      </c>
      <c r="AV122" t="s">
        <v>105</v>
      </c>
      <c r="AW122">
        <v>3</v>
      </c>
      <c r="AX122">
        <v>3</v>
      </c>
      <c r="AY122">
        <v>3</v>
      </c>
      <c r="AZ122">
        <v>3</v>
      </c>
      <c r="BA122">
        <v>3</v>
      </c>
      <c r="BC122" s="3"/>
      <c r="BD122" s="3"/>
      <c r="BE122" s="3"/>
      <c r="BF122" s="3"/>
      <c r="BG122" s="3"/>
    </row>
    <row r="123" spans="1:59" x14ac:dyDescent="0.25">
      <c r="A123" s="1">
        <v>1</v>
      </c>
      <c r="B123" t="s">
        <v>446</v>
      </c>
      <c r="C123" t="s">
        <v>447</v>
      </c>
      <c r="D123">
        <v>238896</v>
      </c>
      <c r="H123" t="s">
        <v>159</v>
      </c>
      <c r="I123">
        <v>3</v>
      </c>
      <c r="J123">
        <v>3</v>
      </c>
      <c r="K123">
        <v>3</v>
      </c>
      <c r="L123">
        <v>3</v>
      </c>
      <c r="M123">
        <v>4</v>
      </c>
      <c r="N123">
        <v>4</v>
      </c>
      <c r="O123">
        <v>3</v>
      </c>
      <c r="P123">
        <v>3</v>
      </c>
      <c r="Q123">
        <v>3</v>
      </c>
      <c r="R123">
        <v>3</v>
      </c>
      <c r="S123">
        <v>3</v>
      </c>
      <c r="T123">
        <v>3</v>
      </c>
      <c r="U123">
        <v>2</v>
      </c>
      <c r="V123">
        <v>2</v>
      </c>
      <c r="W123">
        <v>2</v>
      </c>
      <c r="X123">
        <v>2</v>
      </c>
      <c r="Y123">
        <v>3</v>
      </c>
      <c r="Z123">
        <v>2</v>
      </c>
      <c r="AA123">
        <v>3</v>
      </c>
      <c r="AB123">
        <v>3</v>
      </c>
      <c r="AC123">
        <v>3</v>
      </c>
      <c r="AD123">
        <v>3</v>
      </c>
      <c r="AE123">
        <v>3</v>
      </c>
      <c r="AF123">
        <v>3</v>
      </c>
      <c r="AG123">
        <v>3</v>
      </c>
      <c r="AH123">
        <v>3</v>
      </c>
      <c r="AI123">
        <v>2</v>
      </c>
      <c r="AJ123">
        <v>2</v>
      </c>
      <c r="AK123">
        <v>3</v>
      </c>
      <c r="AL123">
        <v>3</v>
      </c>
      <c r="AM123">
        <v>3</v>
      </c>
      <c r="AN123">
        <v>2</v>
      </c>
      <c r="AO123">
        <v>2</v>
      </c>
      <c r="AP123">
        <v>2</v>
      </c>
      <c r="AQ123">
        <v>3</v>
      </c>
      <c r="AR123">
        <v>2</v>
      </c>
      <c r="AS123">
        <v>2</v>
      </c>
      <c r="AT123">
        <v>2</v>
      </c>
      <c r="AU123">
        <v>4</v>
      </c>
      <c r="AV123">
        <v>2</v>
      </c>
      <c r="AW123">
        <v>3</v>
      </c>
      <c r="AX123">
        <v>3</v>
      </c>
      <c r="AY123">
        <v>3</v>
      </c>
      <c r="AZ123">
        <v>3</v>
      </c>
      <c r="BA123">
        <v>3</v>
      </c>
      <c r="BC123" s="3"/>
      <c r="BD123" s="3"/>
      <c r="BE123" s="3"/>
      <c r="BF123" s="3"/>
      <c r="BG123" s="3"/>
    </row>
    <row r="124" spans="1:59" x14ac:dyDescent="0.25">
      <c r="A124" s="1">
        <v>1</v>
      </c>
      <c r="B124" t="s">
        <v>448</v>
      </c>
      <c r="C124" t="s">
        <v>449</v>
      </c>
      <c r="D124">
        <v>249209</v>
      </c>
      <c r="H124" t="s">
        <v>450</v>
      </c>
      <c r="I124">
        <v>4</v>
      </c>
      <c r="J124">
        <v>3</v>
      </c>
      <c r="K124">
        <v>2</v>
      </c>
      <c r="L124">
        <v>3</v>
      </c>
      <c r="M124">
        <v>4</v>
      </c>
      <c r="N124">
        <v>4</v>
      </c>
      <c r="O124">
        <v>2</v>
      </c>
      <c r="P124">
        <v>3</v>
      </c>
      <c r="Q124">
        <v>3</v>
      </c>
      <c r="R124">
        <v>3</v>
      </c>
      <c r="S124">
        <v>3</v>
      </c>
      <c r="T124">
        <v>3</v>
      </c>
      <c r="U124">
        <v>3</v>
      </c>
      <c r="V124">
        <v>3</v>
      </c>
      <c r="W124">
        <v>3</v>
      </c>
      <c r="X124">
        <v>2</v>
      </c>
      <c r="Y124">
        <v>2</v>
      </c>
      <c r="Z124">
        <v>3</v>
      </c>
      <c r="AA124">
        <v>4</v>
      </c>
      <c r="AB124">
        <v>4</v>
      </c>
      <c r="AC124">
        <v>3</v>
      </c>
      <c r="AD124">
        <v>3</v>
      </c>
      <c r="AE124">
        <v>3</v>
      </c>
      <c r="AF124">
        <v>2</v>
      </c>
      <c r="AG124" t="s">
        <v>105</v>
      </c>
      <c r="AH124">
        <v>3</v>
      </c>
      <c r="AI124">
        <v>3</v>
      </c>
      <c r="AJ124">
        <v>2</v>
      </c>
      <c r="AK124">
        <v>3</v>
      </c>
      <c r="AL124">
        <v>3</v>
      </c>
      <c r="AM124">
        <v>4</v>
      </c>
      <c r="AN124">
        <v>3</v>
      </c>
      <c r="AO124">
        <v>3</v>
      </c>
      <c r="AP124">
        <v>2</v>
      </c>
      <c r="AQ124">
        <v>2</v>
      </c>
      <c r="AR124">
        <v>4</v>
      </c>
      <c r="AS124">
        <v>4</v>
      </c>
      <c r="AT124">
        <v>4</v>
      </c>
      <c r="AU124">
        <v>4</v>
      </c>
      <c r="AV124">
        <v>3</v>
      </c>
      <c r="AW124">
        <v>3</v>
      </c>
      <c r="AX124" t="s">
        <v>105</v>
      </c>
      <c r="AY124">
        <v>3</v>
      </c>
      <c r="AZ124" t="s">
        <v>105</v>
      </c>
      <c r="BA124">
        <v>4</v>
      </c>
    </row>
    <row r="125" spans="1:59" x14ac:dyDescent="0.25">
      <c r="A125" s="1">
        <v>1</v>
      </c>
      <c r="B125" t="s">
        <v>183</v>
      </c>
      <c r="C125" t="s">
        <v>184</v>
      </c>
      <c r="D125">
        <v>250034</v>
      </c>
      <c r="H125" t="s">
        <v>159</v>
      </c>
      <c r="I125">
        <v>3</v>
      </c>
      <c r="J125">
        <v>3</v>
      </c>
      <c r="K125">
        <v>3</v>
      </c>
      <c r="L125">
        <v>3</v>
      </c>
      <c r="M125">
        <v>4</v>
      </c>
      <c r="N125">
        <v>2</v>
      </c>
      <c r="O125">
        <v>3</v>
      </c>
      <c r="P125">
        <v>3</v>
      </c>
      <c r="Q125">
        <v>3</v>
      </c>
      <c r="R125">
        <v>2</v>
      </c>
      <c r="S125">
        <v>3</v>
      </c>
      <c r="T125">
        <v>3</v>
      </c>
      <c r="U125">
        <v>2</v>
      </c>
      <c r="V125">
        <v>2</v>
      </c>
      <c r="W125">
        <v>2</v>
      </c>
      <c r="X125">
        <v>2</v>
      </c>
      <c r="Y125">
        <v>2</v>
      </c>
      <c r="Z125">
        <v>2</v>
      </c>
      <c r="AA125">
        <v>3</v>
      </c>
      <c r="AB125">
        <v>3</v>
      </c>
      <c r="AC125">
        <v>3</v>
      </c>
      <c r="AD125">
        <v>3</v>
      </c>
      <c r="AE125">
        <v>3</v>
      </c>
      <c r="AF125">
        <v>3</v>
      </c>
      <c r="AG125">
        <v>2</v>
      </c>
      <c r="AH125">
        <v>3</v>
      </c>
      <c r="AI125">
        <v>3</v>
      </c>
      <c r="AJ125">
        <v>2</v>
      </c>
      <c r="AK125">
        <v>2</v>
      </c>
      <c r="AL125">
        <v>3</v>
      </c>
      <c r="AM125">
        <v>3</v>
      </c>
      <c r="AN125">
        <v>4</v>
      </c>
      <c r="AO125">
        <v>4</v>
      </c>
      <c r="AP125">
        <v>4</v>
      </c>
      <c r="AQ125">
        <v>4</v>
      </c>
      <c r="AR125">
        <v>4</v>
      </c>
      <c r="AS125">
        <v>4</v>
      </c>
      <c r="AT125">
        <v>3</v>
      </c>
      <c r="AU125">
        <v>4</v>
      </c>
      <c r="AV125">
        <v>3</v>
      </c>
      <c r="AW125">
        <v>3</v>
      </c>
      <c r="AX125">
        <v>2</v>
      </c>
      <c r="AY125">
        <v>3</v>
      </c>
      <c r="AZ125">
        <v>3</v>
      </c>
      <c r="BA125">
        <v>4</v>
      </c>
    </row>
    <row r="126" spans="1:59" x14ac:dyDescent="0.25">
      <c r="A126" s="1">
        <v>1</v>
      </c>
      <c r="B126" t="s">
        <v>451</v>
      </c>
      <c r="C126" t="s">
        <v>372</v>
      </c>
      <c r="D126">
        <v>244028</v>
      </c>
      <c r="H126" t="s">
        <v>312</v>
      </c>
      <c r="I126">
        <v>3</v>
      </c>
      <c r="J126">
        <v>3</v>
      </c>
      <c r="K126">
        <v>3</v>
      </c>
      <c r="L126">
        <v>3</v>
      </c>
      <c r="M126">
        <v>4</v>
      </c>
      <c r="N126">
        <v>4</v>
      </c>
      <c r="O126">
        <v>3</v>
      </c>
      <c r="P126">
        <v>3</v>
      </c>
      <c r="Q126">
        <v>3</v>
      </c>
      <c r="R126">
        <v>3</v>
      </c>
      <c r="S126">
        <v>3</v>
      </c>
      <c r="T126">
        <v>4</v>
      </c>
      <c r="U126">
        <v>2</v>
      </c>
      <c r="V126">
        <v>3</v>
      </c>
      <c r="W126">
        <v>1</v>
      </c>
      <c r="X126">
        <v>3</v>
      </c>
      <c r="Y126">
        <v>3</v>
      </c>
      <c r="Z126">
        <v>3</v>
      </c>
      <c r="AA126">
        <v>3</v>
      </c>
      <c r="AB126">
        <v>3</v>
      </c>
      <c r="AC126">
        <v>3</v>
      </c>
      <c r="AD126">
        <v>3</v>
      </c>
      <c r="AE126">
        <v>3</v>
      </c>
      <c r="AF126">
        <v>3</v>
      </c>
      <c r="AG126">
        <v>3</v>
      </c>
      <c r="AH126">
        <v>3</v>
      </c>
      <c r="AI126">
        <v>2</v>
      </c>
      <c r="AJ126">
        <v>3</v>
      </c>
      <c r="AK126">
        <v>3</v>
      </c>
      <c r="AL126">
        <v>4</v>
      </c>
      <c r="AM126">
        <v>3</v>
      </c>
      <c r="AN126">
        <v>1</v>
      </c>
      <c r="AO126">
        <v>1</v>
      </c>
      <c r="AP126">
        <v>1</v>
      </c>
      <c r="AQ126">
        <v>1</v>
      </c>
      <c r="AR126">
        <v>2</v>
      </c>
      <c r="AS126">
        <v>1</v>
      </c>
      <c r="AT126">
        <v>3</v>
      </c>
      <c r="AU126">
        <v>3</v>
      </c>
      <c r="AV126">
        <v>1</v>
      </c>
      <c r="AW126">
        <v>4</v>
      </c>
      <c r="AX126">
        <v>4</v>
      </c>
      <c r="AY126">
        <v>4</v>
      </c>
      <c r="AZ126">
        <v>4</v>
      </c>
      <c r="BA126">
        <v>4</v>
      </c>
      <c r="BC126" s="3"/>
      <c r="BD126" s="3"/>
      <c r="BE126" s="3"/>
      <c r="BF126" s="3"/>
      <c r="BG126" s="3"/>
    </row>
    <row r="127" spans="1:59" x14ac:dyDescent="0.25">
      <c r="A127" s="1">
        <v>1</v>
      </c>
      <c r="B127" t="s">
        <v>452</v>
      </c>
      <c r="C127" t="s">
        <v>453</v>
      </c>
      <c r="D127">
        <v>249187</v>
      </c>
      <c r="H127" t="s">
        <v>123</v>
      </c>
      <c r="I127">
        <v>4</v>
      </c>
      <c r="J127">
        <v>4</v>
      </c>
      <c r="K127">
        <v>3</v>
      </c>
      <c r="L127">
        <v>4</v>
      </c>
      <c r="M127">
        <v>3</v>
      </c>
      <c r="N127">
        <v>2</v>
      </c>
      <c r="O127">
        <v>3</v>
      </c>
      <c r="P127">
        <v>4</v>
      </c>
      <c r="Q127">
        <v>4</v>
      </c>
      <c r="R127">
        <v>4</v>
      </c>
      <c r="S127">
        <v>4</v>
      </c>
      <c r="T127">
        <v>4</v>
      </c>
      <c r="U127">
        <v>4</v>
      </c>
      <c r="V127">
        <v>4</v>
      </c>
      <c r="W127">
        <v>3</v>
      </c>
      <c r="X127">
        <v>2</v>
      </c>
      <c r="Y127">
        <v>2</v>
      </c>
      <c r="Z127">
        <v>4</v>
      </c>
      <c r="AA127">
        <v>4</v>
      </c>
      <c r="AB127">
        <v>4</v>
      </c>
      <c r="AC127">
        <v>4</v>
      </c>
      <c r="AD127">
        <v>4</v>
      </c>
      <c r="AE127">
        <v>4</v>
      </c>
      <c r="AF127">
        <v>4</v>
      </c>
      <c r="AG127">
        <v>4</v>
      </c>
      <c r="AH127">
        <v>4</v>
      </c>
      <c r="AI127">
        <v>4</v>
      </c>
      <c r="AJ127">
        <v>3</v>
      </c>
      <c r="AK127">
        <v>3</v>
      </c>
      <c r="AL127">
        <v>3</v>
      </c>
      <c r="AM127">
        <v>3</v>
      </c>
      <c r="AN127">
        <v>1</v>
      </c>
      <c r="AO127">
        <v>1</v>
      </c>
      <c r="AP127">
        <v>1</v>
      </c>
      <c r="AQ127">
        <v>1</v>
      </c>
      <c r="AR127">
        <v>1</v>
      </c>
      <c r="AS127">
        <v>1</v>
      </c>
      <c r="AT127">
        <v>1</v>
      </c>
      <c r="AU127">
        <v>1</v>
      </c>
      <c r="AV127">
        <v>1</v>
      </c>
      <c r="AW127">
        <v>4</v>
      </c>
      <c r="AX127">
        <v>4</v>
      </c>
      <c r="AY127">
        <v>4</v>
      </c>
      <c r="AZ127">
        <v>4</v>
      </c>
      <c r="BA127">
        <v>4</v>
      </c>
      <c r="BC127" s="3"/>
      <c r="BD127" s="3"/>
      <c r="BE127" s="3"/>
      <c r="BF127" s="3"/>
      <c r="BG127" s="3"/>
    </row>
    <row r="128" spans="1:59" x14ac:dyDescent="0.25">
      <c r="A128" s="1">
        <v>1</v>
      </c>
      <c r="B128" t="s">
        <v>454</v>
      </c>
      <c r="C128" t="s">
        <v>455</v>
      </c>
      <c r="D128">
        <v>247576</v>
      </c>
      <c r="H128" t="s">
        <v>133</v>
      </c>
      <c r="I128">
        <v>4</v>
      </c>
      <c r="J128">
        <v>3</v>
      </c>
      <c r="K128">
        <v>3</v>
      </c>
      <c r="L128">
        <v>2</v>
      </c>
      <c r="M128">
        <v>4</v>
      </c>
      <c r="N128">
        <v>3</v>
      </c>
      <c r="O128">
        <v>3</v>
      </c>
      <c r="P128">
        <v>3</v>
      </c>
      <c r="Q128">
        <v>4</v>
      </c>
      <c r="R128">
        <v>4</v>
      </c>
      <c r="S128">
        <v>3</v>
      </c>
      <c r="T128">
        <v>4</v>
      </c>
      <c r="U128">
        <v>3</v>
      </c>
      <c r="V128">
        <v>2</v>
      </c>
      <c r="W128">
        <v>3</v>
      </c>
      <c r="X128">
        <v>2</v>
      </c>
      <c r="Y128">
        <v>3</v>
      </c>
      <c r="Z128">
        <v>2</v>
      </c>
      <c r="AA128">
        <v>3</v>
      </c>
      <c r="AB128">
        <v>3</v>
      </c>
      <c r="AC128">
        <v>3</v>
      </c>
      <c r="AD128">
        <v>3</v>
      </c>
      <c r="AE128">
        <v>3</v>
      </c>
      <c r="AF128">
        <v>3</v>
      </c>
      <c r="AG128">
        <v>3</v>
      </c>
      <c r="AH128">
        <v>3</v>
      </c>
      <c r="AI128">
        <v>3</v>
      </c>
      <c r="AJ128">
        <v>3</v>
      </c>
      <c r="AK128">
        <v>2</v>
      </c>
      <c r="AL128">
        <v>4</v>
      </c>
      <c r="AM128">
        <v>3</v>
      </c>
      <c r="AN128">
        <v>2</v>
      </c>
      <c r="AO128">
        <v>2</v>
      </c>
      <c r="AP128">
        <v>2</v>
      </c>
      <c r="AQ128">
        <v>2</v>
      </c>
      <c r="AR128">
        <v>3</v>
      </c>
      <c r="AS128">
        <v>2</v>
      </c>
      <c r="AT128">
        <v>3</v>
      </c>
      <c r="AU128">
        <v>3</v>
      </c>
      <c r="AV128">
        <v>2</v>
      </c>
      <c r="AW128">
        <v>4</v>
      </c>
      <c r="AX128">
        <v>4</v>
      </c>
      <c r="AY128">
        <v>3</v>
      </c>
      <c r="AZ128">
        <v>4</v>
      </c>
      <c r="BA128">
        <v>4</v>
      </c>
      <c r="BB128" t="s">
        <v>456</v>
      </c>
    </row>
    <row r="129" spans="1:59" x14ac:dyDescent="0.25">
      <c r="A129" s="1">
        <v>1</v>
      </c>
      <c r="B129" t="s">
        <v>457</v>
      </c>
      <c r="C129" t="s">
        <v>458</v>
      </c>
      <c r="D129">
        <v>250345</v>
      </c>
      <c r="H129" t="s">
        <v>459</v>
      </c>
      <c r="I129">
        <v>3</v>
      </c>
      <c r="J129">
        <v>3</v>
      </c>
      <c r="K129">
        <v>3</v>
      </c>
      <c r="L129">
        <v>3</v>
      </c>
      <c r="M129">
        <v>4</v>
      </c>
      <c r="N129">
        <v>1</v>
      </c>
      <c r="O129">
        <v>2</v>
      </c>
      <c r="P129">
        <v>3</v>
      </c>
      <c r="Q129">
        <v>3</v>
      </c>
      <c r="R129">
        <v>3</v>
      </c>
      <c r="S129">
        <v>3</v>
      </c>
      <c r="T129">
        <v>3</v>
      </c>
      <c r="U129">
        <v>3</v>
      </c>
      <c r="V129">
        <v>3</v>
      </c>
      <c r="W129">
        <v>2</v>
      </c>
      <c r="X129">
        <v>2</v>
      </c>
      <c r="Y129">
        <v>2</v>
      </c>
      <c r="Z129">
        <v>2</v>
      </c>
      <c r="AA129">
        <v>3</v>
      </c>
      <c r="AB129">
        <v>3</v>
      </c>
      <c r="AC129">
        <v>3</v>
      </c>
      <c r="AD129">
        <v>3</v>
      </c>
      <c r="AE129">
        <v>3</v>
      </c>
      <c r="AF129">
        <v>3</v>
      </c>
      <c r="AG129">
        <v>3</v>
      </c>
      <c r="AH129">
        <v>3</v>
      </c>
      <c r="AI129">
        <v>3</v>
      </c>
      <c r="AJ129">
        <v>3</v>
      </c>
      <c r="AK129">
        <v>3</v>
      </c>
      <c r="AL129">
        <v>3</v>
      </c>
      <c r="AM129">
        <v>3</v>
      </c>
      <c r="AN129">
        <v>2</v>
      </c>
      <c r="AO129">
        <v>2</v>
      </c>
      <c r="AP129">
        <v>2</v>
      </c>
      <c r="AQ129">
        <v>2</v>
      </c>
      <c r="AR129">
        <v>2</v>
      </c>
      <c r="AS129">
        <v>2</v>
      </c>
      <c r="AT129">
        <v>2</v>
      </c>
      <c r="AU129">
        <v>3</v>
      </c>
      <c r="AV129">
        <v>2</v>
      </c>
      <c r="AW129">
        <v>3</v>
      </c>
      <c r="AX129">
        <v>3</v>
      </c>
      <c r="AY129">
        <v>3</v>
      </c>
      <c r="AZ129">
        <v>3</v>
      </c>
      <c r="BA129">
        <v>3</v>
      </c>
      <c r="BC129" s="3"/>
      <c r="BD129" s="3"/>
      <c r="BE129" s="3"/>
      <c r="BF129" s="3"/>
      <c r="BG129" s="3"/>
    </row>
    <row r="130" spans="1:59" x14ac:dyDescent="0.25">
      <c r="A130" s="1">
        <v>1</v>
      </c>
      <c r="B130" t="s">
        <v>460</v>
      </c>
      <c r="C130" t="s">
        <v>461</v>
      </c>
      <c r="D130">
        <v>246911</v>
      </c>
      <c r="H130" t="s">
        <v>199</v>
      </c>
      <c r="I130">
        <v>4</v>
      </c>
      <c r="J130">
        <v>4</v>
      </c>
      <c r="K130">
        <v>3</v>
      </c>
      <c r="L130">
        <v>4</v>
      </c>
      <c r="M130">
        <v>4</v>
      </c>
      <c r="N130">
        <v>3</v>
      </c>
      <c r="O130">
        <v>4</v>
      </c>
      <c r="P130">
        <v>4</v>
      </c>
      <c r="Q130">
        <v>4</v>
      </c>
      <c r="R130">
        <v>4</v>
      </c>
      <c r="S130">
        <v>4</v>
      </c>
      <c r="T130">
        <v>4</v>
      </c>
      <c r="U130">
        <v>3</v>
      </c>
      <c r="V130">
        <v>3</v>
      </c>
      <c r="W130">
        <v>3</v>
      </c>
      <c r="X130">
        <v>2</v>
      </c>
      <c r="Y130">
        <v>4</v>
      </c>
      <c r="Z130">
        <v>3</v>
      </c>
      <c r="AA130">
        <v>3</v>
      </c>
      <c r="AB130">
        <v>3</v>
      </c>
      <c r="AC130">
        <v>4</v>
      </c>
      <c r="AD130">
        <v>3</v>
      </c>
      <c r="AE130">
        <v>3</v>
      </c>
      <c r="AF130">
        <v>3</v>
      </c>
      <c r="AG130">
        <v>3</v>
      </c>
      <c r="AH130">
        <v>4</v>
      </c>
      <c r="AI130">
        <v>4</v>
      </c>
      <c r="AJ130">
        <v>3</v>
      </c>
      <c r="AK130">
        <v>3</v>
      </c>
      <c r="AL130">
        <v>4</v>
      </c>
      <c r="AM130">
        <v>4</v>
      </c>
      <c r="AN130">
        <v>2</v>
      </c>
      <c r="AO130">
        <v>2</v>
      </c>
      <c r="AP130">
        <v>1</v>
      </c>
      <c r="AQ130">
        <v>1</v>
      </c>
      <c r="AR130">
        <v>1</v>
      </c>
      <c r="AS130">
        <v>2</v>
      </c>
      <c r="AT130">
        <v>3</v>
      </c>
      <c r="AU130">
        <v>2</v>
      </c>
      <c r="AV130">
        <v>2</v>
      </c>
      <c r="AW130">
        <v>4</v>
      </c>
      <c r="AX130">
        <v>4</v>
      </c>
      <c r="AY130">
        <v>4</v>
      </c>
      <c r="AZ130">
        <v>4</v>
      </c>
      <c r="BA130">
        <v>4</v>
      </c>
      <c r="BC130" s="3"/>
      <c r="BD130" s="3"/>
      <c r="BE130" s="3"/>
      <c r="BF130" s="3"/>
      <c r="BG130" s="3"/>
    </row>
    <row r="131" spans="1:59" x14ac:dyDescent="0.25">
      <c r="A131" s="1">
        <v>1</v>
      </c>
      <c r="B131" t="s">
        <v>462</v>
      </c>
      <c r="C131" t="s">
        <v>463</v>
      </c>
      <c r="D131">
        <v>248273</v>
      </c>
      <c r="H131" t="s">
        <v>464</v>
      </c>
      <c r="I131">
        <v>3</v>
      </c>
      <c r="J131">
        <v>3</v>
      </c>
      <c r="K131">
        <v>3</v>
      </c>
      <c r="L131">
        <v>3</v>
      </c>
      <c r="M131">
        <v>3</v>
      </c>
      <c r="N131">
        <v>3</v>
      </c>
      <c r="O131">
        <v>3</v>
      </c>
      <c r="P131">
        <v>3</v>
      </c>
      <c r="Q131">
        <v>3</v>
      </c>
      <c r="R131" t="s">
        <v>105</v>
      </c>
      <c r="S131">
        <v>3</v>
      </c>
      <c r="T131">
        <v>3</v>
      </c>
      <c r="U131">
        <v>3</v>
      </c>
      <c r="V131">
        <v>2</v>
      </c>
      <c r="W131">
        <v>2</v>
      </c>
      <c r="X131">
        <v>2</v>
      </c>
      <c r="Y131">
        <v>3</v>
      </c>
      <c r="Z131">
        <v>3</v>
      </c>
      <c r="AA131">
        <v>3</v>
      </c>
      <c r="AB131">
        <v>3</v>
      </c>
      <c r="AC131">
        <v>3</v>
      </c>
      <c r="AD131">
        <v>3</v>
      </c>
      <c r="AE131">
        <v>3</v>
      </c>
      <c r="AF131">
        <v>3</v>
      </c>
      <c r="AG131">
        <v>3</v>
      </c>
      <c r="AH131">
        <v>3</v>
      </c>
      <c r="AI131">
        <v>3</v>
      </c>
      <c r="AJ131" t="s">
        <v>105</v>
      </c>
      <c r="AK131">
        <v>3</v>
      </c>
      <c r="AL131">
        <v>4</v>
      </c>
      <c r="AM131">
        <v>3</v>
      </c>
      <c r="AO131">
        <v>3</v>
      </c>
      <c r="AP131">
        <v>4</v>
      </c>
      <c r="AQ131">
        <v>4</v>
      </c>
      <c r="AR131">
        <v>2</v>
      </c>
      <c r="AS131">
        <v>2</v>
      </c>
      <c r="AT131">
        <v>3</v>
      </c>
      <c r="AU131">
        <v>3</v>
      </c>
      <c r="AV131" t="s">
        <v>105</v>
      </c>
      <c r="AW131">
        <v>3</v>
      </c>
      <c r="AX131" t="s">
        <v>105</v>
      </c>
      <c r="AY131" t="s">
        <v>105</v>
      </c>
      <c r="AZ131">
        <v>3</v>
      </c>
      <c r="BA131">
        <v>3</v>
      </c>
    </row>
    <row r="132" spans="1:59" x14ac:dyDescent="0.25">
      <c r="A132" s="1">
        <v>1</v>
      </c>
      <c r="B132" t="s">
        <v>200</v>
      </c>
      <c r="C132" t="s">
        <v>201</v>
      </c>
      <c r="D132">
        <v>251053</v>
      </c>
      <c r="H132" t="s">
        <v>202</v>
      </c>
      <c r="I132">
        <v>2</v>
      </c>
      <c r="J132">
        <v>1</v>
      </c>
      <c r="K132">
        <v>3</v>
      </c>
      <c r="L132">
        <v>3</v>
      </c>
      <c r="M132">
        <v>4</v>
      </c>
      <c r="N132">
        <v>3</v>
      </c>
      <c r="O132">
        <v>4</v>
      </c>
      <c r="P132">
        <v>3</v>
      </c>
      <c r="Q132">
        <v>3</v>
      </c>
      <c r="R132">
        <v>3</v>
      </c>
      <c r="S132">
        <v>1</v>
      </c>
      <c r="T132">
        <v>1</v>
      </c>
      <c r="U132">
        <v>3</v>
      </c>
      <c r="V132">
        <v>3</v>
      </c>
      <c r="W132">
        <v>2</v>
      </c>
      <c r="X132">
        <v>2</v>
      </c>
      <c r="Y132">
        <v>2</v>
      </c>
      <c r="Z132">
        <v>3</v>
      </c>
      <c r="AA132">
        <v>2</v>
      </c>
      <c r="AB132">
        <v>3</v>
      </c>
      <c r="AC132">
        <v>3</v>
      </c>
      <c r="AD132">
        <v>3</v>
      </c>
      <c r="AE132">
        <v>2</v>
      </c>
      <c r="AF132">
        <v>1</v>
      </c>
      <c r="AG132">
        <v>2</v>
      </c>
      <c r="AH132">
        <v>2</v>
      </c>
      <c r="AI132">
        <v>3</v>
      </c>
      <c r="AJ132">
        <v>3</v>
      </c>
      <c r="AK132">
        <v>3</v>
      </c>
      <c r="AL132">
        <v>3</v>
      </c>
      <c r="AM132">
        <v>3</v>
      </c>
      <c r="AN132">
        <v>4</v>
      </c>
      <c r="AO132">
        <v>4</v>
      </c>
      <c r="AP132">
        <v>4</v>
      </c>
      <c r="AQ132">
        <v>3</v>
      </c>
      <c r="AR132">
        <v>2</v>
      </c>
      <c r="AS132">
        <v>2</v>
      </c>
      <c r="AT132">
        <v>3</v>
      </c>
      <c r="AU132">
        <v>3</v>
      </c>
      <c r="AV132">
        <v>2</v>
      </c>
      <c r="AW132">
        <v>2</v>
      </c>
      <c r="AX132">
        <v>1</v>
      </c>
      <c r="AY132">
        <v>1</v>
      </c>
      <c r="AZ132" t="s">
        <v>105</v>
      </c>
      <c r="BA132">
        <v>4</v>
      </c>
    </row>
    <row r="133" spans="1:59" x14ac:dyDescent="0.25">
      <c r="A133" s="1">
        <v>1</v>
      </c>
      <c r="B133" t="s">
        <v>465</v>
      </c>
      <c r="C133" t="s">
        <v>418</v>
      </c>
      <c r="D133">
        <v>241309</v>
      </c>
      <c r="H133" t="s">
        <v>340</v>
      </c>
      <c r="I133">
        <v>3</v>
      </c>
      <c r="J133">
        <v>3</v>
      </c>
      <c r="K133">
        <v>3</v>
      </c>
      <c r="L133">
        <v>3</v>
      </c>
      <c r="M133">
        <v>4</v>
      </c>
      <c r="N133">
        <v>1</v>
      </c>
      <c r="O133">
        <v>3</v>
      </c>
      <c r="P133">
        <v>3</v>
      </c>
      <c r="Q133">
        <v>4</v>
      </c>
      <c r="R133">
        <v>3</v>
      </c>
      <c r="S133">
        <v>3</v>
      </c>
      <c r="T133">
        <v>3</v>
      </c>
      <c r="U133">
        <v>2</v>
      </c>
      <c r="V133">
        <v>2</v>
      </c>
      <c r="W133">
        <v>2</v>
      </c>
      <c r="X133">
        <v>2</v>
      </c>
      <c r="Y133">
        <v>3</v>
      </c>
      <c r="Z133">
        <v>3</v>
      </c>
      <c r="AA133">
        <v>3</v>
      </c>
      <c r="AB133">
        <v>3</v>
      </c>
      <c r="AC133">
        <v>3</v>
      </c>
      <c r="AD133">
        <v>3</v>
      </c>
      <c r="AE133">
        <v>3</v>
      </c>
      <c r="AF133">
        <v>3</v>
      </c>
      <c r="AG133">
        <v>4</v>
      </c>
      <c r="AH133">
        <v>3</v>
      </c>
      <c r="AI133">
        <v>2</v>
      </c>
      <c r="AJ133">
        <v>2</v>
      </c>
      <c r="AK133">
        <v>3</v>
      </c>
      <c r="AL133">
        <v>3</v>
      </c>
      <c r="AM133">
        <v>3</v>
      </c>
      <c r="AN133">
        <v>1</v>
      </c>
      <c r="AO133">
        <v>2</v>
      </c>
      <c r="AP133">
        <v>1</v>
      </c>
      <c r="AQ133">
        <v>2</v>
      </c>
      <c r="AR133">
        <v>2</v>
      </c>
      <c r="AS133">
        <v>2</v>
      </c>
      <c r="AT133">
        <v>3</v>
      </c>
      <c r="AU133">
        <v>3</v>
      </c>
      <c r="AV133">
        <v>1</v>
      </c>
      <c r="AW133">
        <v>4</v>
      </c>
      <c r="AX133">
        <v>3</v>
      </c>
      <c r="AY133">
        <v>3</v>
      </c>
      <c r="AZ133">
        <v>4</v>
      </c>
      <c r="BA133">
        <v>3</v>
      </c>
    </row>
    <row r="134" spans="1:59" x14ac:dyDescent="0.25">
      <c r="A134" s="1">
        <v>1</v>
      </c>
      <c r="B134" t="s">
        <v>466</v>
      </c>
      <c r="C134" t="s">
        <v>467</v>
      </c>
      <c r="D134">
        <v>243219</v>
      </c>
      <c r="H134" t="s">
        <v>94</v>
      </c>
      <c r="I134">
        <v>3</v>
      </c>
      <c r="J134">
        <v>3</v>
      </c>
      <c r="K134">
        <v>3</v>
      </c>
      <c r="L134">
        <v>3</v>
      </c>
      <c r="M134">
        <v>4</v>
      </c>
      <c r="N134">
        <v>3</v>
      </c>
      <c r="O134">
        <v>3</v>
      </c>
      <c r="P134">
        <v>3</v>
      </c>
      <c r="Q134" t="s">
        <v>105</v>
      </c>
      <c r="R134" t="s">
        <v>105</v>
      </c>
      <c r="S134">
        <v>3</v>
      </c>
      <c r="T134">
        <v>3</v>
      </c>
      <c r="U134">
        <v>2</v>
      </c>
      <c r="V134">
        <v>2</v>
      </c>
      <c r="W134">
        <v>2</v>
      </c>
      <c r="X134">
        <v>2</v>
      </c>
      <c r="Y134">
        <v>2</v>
      </c>
      <c r="Z134">
        <v>3</v>
      </c>
      <c r="AA134">
        <v>3</v>
      </c>
      <c r="AB134">
        <v>3</v>
      </c>
      <c r="AC134">
        <v>3</v>
      </c>
      <c r="AD134">
        <v>2</v>
      </c>
      <c r="AE134">
        <v>3</v>
      </c>
      <c r="AF134">
        <v>3</v>
      </c>
      <c r="AG134">
        <v>2</v>
      </c>
      <c r="AH134">
        <v>3</v>
      </c>
      <c r="AI134">
        <v>3</v>
      </c>
      <c r="AJ134">
        <v>3</v>
      </c>
      <c r="AK134">
        <v>3</v>
      </c>
      <c r="AL134">
        <v>4</v>
      </c>
      <c r="AM134">
        <v>3</v>
      </c>
      <c r="AN134">
        <v>2</v>
      </c>
      <c r="AO134" t="s">
        <v>105</v>
      </c>
      <c r="AP134">
        <v>3</v>
      </c>
      <c r="AQ134" t="s">
        <v>105</v>
      </c>
      <c r="AR134">
        <v>1</v>
      </c>
      <c r="AS134">
        <v>2</v>
      </c>
      <c r="AT134">
        <v>2</v>
      </c>
      <c r="AU134">
        <v>2</v>
      </c>
      <c r="AV134">
        <v>2</v>
      </c>
      <c r="AW134">
        <v>4</v>
      </c>
      <c r="AX134">
        <v>4</v>
      </c>
      <c r="AY134">
        <v>3</v>
      </c>
      <c r="AZ134">
        <v>4</v>
      </c>
      <c r="BA134" t="s">
        <v>105</v>
      </c>
      <c r="BC134" s="3"/>
      <c r="BD134" s="3"/>
      <c r="BE134" s="3"/>
      <c r="BF134" s="3"/>
      <c r="BG134" s="3"/>
    </row>
    <row r="135" spans="1:59" x14ac:dyDescent="0.25">
      <c r="A135" s="1">
        <v>1</v>
      </c>
      <c r="B135" t="s">
        <v>468</v>
      </c>
      <c r="C135" t="s">
        <v>469</v>
      </c>
      <c r="D135">
        <v>251284</v>
      </c>
      <c r="H135" t="s">
        <v>94</v>
      </c>
      <c r="I135">
        <v>3</v>
      </c>
      <c r="J135">
        <v>3</v>
      </c>
      <c r="K135">
        <v>3</v>
      </c>
      <c r="L135">
        <v>3</v>
      </c>
      <c r="M135">
        <v>4</v>
      </c>
      <c r="N135">
        <v>3</v>
      </c>
      <c r="O135">
        <v>3</v>
      </c>
      <c r="P135">
        <v>3</v>
      </c>
      <c r="Q135">
        <v>3</v>
      </c>
      <c r="R135">
        <v>3</v>
      </c>
      <c r="S135">
        <v>3</v>
      </c>
      <c r="T135">
        <v>3</v>
      </c>
      <c r="U135">
        <v>3</v>
      </c>
      <c r="V135">
        <v>3</v>
      </c>
      <c r="W135">
        <v>3</v>
      </c>
      <c r="X135">
        <v>3</v>
      </c>
      <c r="Y135">
        <v>3</v>
      </c>
      <c r="Z135">
        <v>3</v>
      </c>
      <c r="AA135">
        <v>3</v>
      </c>
      <c r="AB135">
        <v>3</v>
      </c>
      <c r="AC135">
        <v>3</v>
      </c>
      <c r="AD135">
        <v>3</v>
      </c>
      <c r="AE135">
        <v>3</v>
      </c>
      <c r="AF135">
        <v>3</v>
      </c>
      <c r="AG135">
        <v>3</v>
      </c>
      <c r="AH135">
        <v>4</v>
      </c>
      <c r="AI135">
        <v>3</v>
      </c>
      <c r="AJ135">
        <v>3</v>
      </c>
      <c r="AK135">
        <v>3</v>
      </c>
      <c r="AL135">
        <v>3</v>
      </c>
      <c r="AM135">
        <v>3</v>
      </c>
      <c r="AN135">
        <v>3</v>
      </c>
      <c r="AO135">
        <v>3</v>
      </c>
      <c r="AP135">
        <v>3</v>
      </c>
      <c r="AQ135">
        <v>3</v>
      </c>
      <c r="AR135">
        <v>3</v>
      </c>
      <c r="AS135">
        <v>3</v>
      </c>
      <c r="AT135">
        <v>3</v>
      </c>
      <c r="AU135">
        <v>3</v>
      </c>
      <c r="AV135">
        <v>3</v>
      </c>
      <c r="AW135">
        <v>3</v>
      </c>
      <c r="AX135">
        <v>3</v>
      </c>
      <c r="AY135">
        <v>3</v>
      </c>
      <c r="AZ135">
        <v>3</v>
      </c>
      <c r="BA135">
        <v>3</v>
      </c>
    </row>
    <row r="136" spans="1:59" x14ac:dyDescent="0.25">
      <c r="A136" s="1">
        <v>1</v>
      </c>
      <c r="B136" t="s">
        <v>470</v>
      </c>
      <c r="C136" t="s">
        <v>471</v>
      </c>
      <c r="D136">
        <v>250197</v>
      </c>
      <c r="H136" t="s">
        <v>312</v>
      </c>
      <c r="I136">
        <v>4</v>
      </c>
      <c r="J136">
        <v>4</v>
      </c>
      <c r="K136">
        <v>4</v>
      </c>
      <c r="L136">
        <v>3</v>
      </c>
      <c r="M136">
        <v>4</v>
      </c>
      <c r="N136">
        <v>3</v>
      </c>
      <c r="O136">
        <v>3</v>
      </c>
      <c r="P136">
        <v>3</v>
      </c>
      <c r="Q136">
        <v>4</v>
      </c>
      <c r="R136">
        <v>4</v>
      </c>
      <c r="S136">
        <v>3</v>
      </c>
      <c r="T136">
        <v>3</v>
      </c>
      <c r="U136">
        <v>3</v>
      </c>
      <c r="V136">
        <v>2</v>
      </c>
      <c r="W136">
        <v>3</v>
      </c>
      <c r="X136">
        <v>2</v>
      </c>
      <c r="Y136">
        <v>3</v>
      </c>
      <c r="Z136">
        <v>3</v>
      </c>
      <c r="AA136">
        <v>3</v>
      </c>
      <c r="AB136">
        <v>3</v>
      </c>
      <c r="AC136">
        <v>3</v>
      </c>
      <c r="AD136">
        <v>3</v>
      </c>
      <c r="AE136">
        <v>3</v>
      </c>
      <c r="AF136">
        <v>3</v>
      </c>
      <c r="AG136">
        <v>3</v>
      </c>
      <c r="AH136">
        <v>3</v>
      </c>
      <c r="AI136">
        <v>3</v>
      </c>
      <c r="AJ136">
        <v>3</v>
      </c>
      <c r="AK136">
        <v>3</v>
      </c>
      <c r="AL136">
        <v>4</v>
      </c>
      <c r="AM136">
        <v>3</v>
      </c>
      <c r="AN136">
        <v>2</v>
      </c>
      <c r="AO136">
        <v>2</v>
      </c>
      <c r="AP136">
        <v>2</v>
      </c>
      <c r="AQ136">
        <v>2</v>
      </c>
      <c r="AR136">
        <v>2</v>
      </c>
      <c r="AS136">
        <v>2</v>
      </c>
      <c r="AT136">
        <v>2</v>
      </c>
      <c r="AU136">
        <v>3</v>
      </c>
      <c r="AV136">
        <v>2</v>
      </c>
      <c r="AW136">
        <v>3</v>
      </c>
      <c r="AX136">
        <v>3</v>
      </c>
      <c r="AY136">
        <v>3</v>
      </c>
      <c r="AZ136">
        <v>3</v>
      </c>
      <c r="BA136">
        <v>3</v>
      </c>
    </row>
    <row r="137" spans="1:59" x14ac:dyDescent="0.25">
      <c r="A137" s="1">
        <v>1</v>
      </c>
      <c r="B137" t="s">
        <v>472</v>
      </c>
      <c r="C137" t="s">
        <v>473</v>
      </c>
      <c r="D137">
        <v>251408</v>
      </c>
      <c r="H137" t="s">
        <v>142</v>
      </c>
      <c r="I137" t="s">
        <v>105</v>
      </c>
      <c r="J137">
        <v>2</v>
      </c>
      <c r="K137">
        <v>2</v>
      </c>
      <c r="L137">
        <v>2</v>
      </c>
      <c r="M137">
        <v>4</v>
      </c>
      <c r="N137">
        <v>1</v>
      </c>
      <c r="O137">
        <v>2</v>
      </c>
      <c r="P137">
        <v>3</v>
      </c>
      <c r="Q137">
        <v>3</v>
      </c>
      <c r="R137">
        <v>3</v>
      </c>
      <c r="S137">
        <v>2</v>
      </c>
      <c r="T137">
        <v>3</v>
      </c>
      <c r="U137">
        <v>3</v>
      </c>
      <c r="V137">
        <v>3</v>
      </c>
      <c r="W137">
        <v>3</v>
      </c>
      <c r="X137">
        <v>2</v>
      </c>
      <c r="Y137">
        <v>3</v>
      </c>
      <c r="Z137" t="s">
        <v>105</v>
      </c>
      <c r="AA137" t="s">
        <v>105</v>
      </c>
      <c r="AB137" t="s">
        <v>105</v>
      </c>
      <c r="AC137">
        <v>2</v>
      </c>
      <c r="AD137">
        <v>2</v>
      </c>
      <c r="AE137">
        <v>2</v>
      </c>
      <c r="AF137">
        <v>3</v>
      </c>
      <c r="AG137">
        <v>3</v>
      </c>
      <c r="AH137">
        <v>3</v>
      </c>
      <c r="AI137">
        <v>3</v>
      </c>
      <c r="AJ137">
        <v>2</v>
      </c>
      <c r="AK137">
        <v>4</v>
      </c>
      <c r="AL137">
        <v>4</v>
      </c>
      <c r="AM137">
        <v>4</v>
      </c>
      <c r="AN137">
        <v>3</v>
      </c>
      <c r="AO137">
        <v>3</v>
      </c>
      <c r="AP137">
        <v>2</v>
      </c>
      <c r="AQ137">
        <v>2</v>
      </c>
      <c r="AR137">
        <v>2</v>
      </c>
      <c r="AS137">
        <v>2</v>
      </c>
      <c r="AT137">
        <v>2</v>
      </c>
      <c r="AU137">
        <v>2</v>
      </c>
      <c r="AV137">
        <v>2</v>
      </c>
      <c r="AW137">
        <v>2</v>
      </c>
      <c r="AX137">
        <v>2</v>
      </c>
      <c r="AY137">
        <v>3</v>
      </c>
      <c r="AZ137">
        <v>3</v>
      </c>
      <c r="BA137">
        <v>3</v>
      </c>
      <c r="BB137" t="s">
        <v>474</v>
      </c>
    </row>
    <row r="138" spans="1:59" x14ac:dyDescent="0.25">
      <c r="A138" s="1">
        <v>1</v>
      </c>
      <c r="B138" t="s">
        <v>475</v>
      </c>
      <c r="C138" t="s">
        <v>107</v>
      </c>
      <c r="D138">
        <v>247865</v>
      </c>
      <c r="H138" t="s">
        <v>476</v>
      </c>
      <c r="I138">
        <v>3</v>
      </c>
      <c r="J138">
        <v>4</v>
      </c>
      <c r="K138">
        <v>3</v>
      </c>
      <c r="L138">
        <v>3</v>
      </c>
      <c r="M138">
        <v>4</v>
      </c>
      <c r="N138">
        <v>3</v>
      </c>
      <c r="O138">
        <v>3</v>
      </c>
      <c r="P138">
        <v>3</v>
      </c>
      <c r="Q138">
        <v>3</v>
      </c>
      <c r="R138">
        <v>3</v>
      </c>
      <c r="S138">
        <v>3</v>
      </c>
      <c r="T138">
        <v>3</v>
      </c>
      <c r="U138">
        <v>2</v>
      </c>
      <c r="V138" t="s">
        <v>105</v>
      </c>
      <c r="W138">
        <v>2</v>
      </c>
      <c r="X138" t="s">
        <v>105</v>
      </c>
      <c r="Y138">
        <v>3</v>
      </c>
      <c r="Z138">
        <v>3</v>
      </c>
      <c r="AA138">
        <v>3</v>
      </c>
      <c r="AB138">
        <v>3</v>
      </c>
      <c r="AC138">
        <v>4</v>
      </c>
      <c r="AD138">
        <v>3</v>
      </c>
      <c r="AE138">
        <v>3</v>
      </c>
      <c r="AF138">
        <v>3</v>
      </c>
      <c r="AG138">
        <v>3</v>
      </c>
      <c r="AH138">
        <v>4</v>
      </c>
      <c r="AI138">
        <v>3</v>
      </c>
      <c r="AJ138">
        <v>3</v>
      </c>
      <c r="AK138">
        <v>3</v>
      </c>
      <c r="AL138">
        <v>3</v>
      </c>
      <c r="AM138">
        <v>3</v>
      </c>
      <c r="AN138">
        <v>2</v>
      </c>
      <c r="AO138">
        <v>2</v>
      </c>
      <c r="AP138" t="s">
        <v>105</v>
      </c>
      <c r="AQ138" t="s">
        <v>105</v>
      </c>
      <c r="AR138">
        <v>2</v>
      </c>
      <c r="AS138">
        <v>2</v>
      </c>
      <c r="AT138">
        <v>2</v>
      </c>
      <c r="AU138" t="s">
        <v>105</v>
      </c>
      <c r="AV138">
        <v>2</v>
      </c>
      <c r="AW138">
        <v>4</v>
      </c>
      <c r="AX138">
        <v>4</v>
      </c>
      <c r="AY138">
        <v>4</v>
      </c>
      <c r="AZ138">
        <v>4</v>
      </c>
      <c r="BA138">
        <v>4</v>
      </c>
    </row>
    <row r="139" spans="1:59" x14ac:dyDescent="0.25">
      <c r="A139" s="1">
        <v>1</v>
      </c>
      <c r="B139" t="s">
        <v>477</v>
      </c>
      <c r="C139" t="s">
        <v>270</v>
      </c>
      <c r="D139">
        <v>249148</v>
      </c>
      <c r="H139" t="s">
        <v>133</v>
      </c>
      <c r="I139">
        <v>4</v>
      </c>
      <c r="J139">
        <v>4</v>
      </c>
      <c r="K139">
        <v>4</v>
      </c>
      <c r="L139">
        <v>4</v>
      </c>
      <c r="M139">
        <v>3</v>
      </c>
      <c r="N139">
        <v>3</v>
      </c>
      <c r="O139">
        <v>4</v>
      </c>
      <c r="P139">
        <v>4</v>
      </c>
      <c r="Q139">
        <v>4</v>
      </c>
      <c r="R139">
        <v>3</v>
      </c>
      <c r="S139">
        <v>3</v>
      </c>
      <c r="T139">
        <v>4</v>
      </c>
      <c r="U139">
        <v>4</v>
      </c>
      <c r="V139">
        <v>4</v>
      </c>
      <c r="W139">
        <v>4</v>
      </c>
      <c r="X139">
        <v>4</v>
      </c>
      <c r="Y139">
        <v>4</v>
      </c>
      <c r="Z139">
        <v>2</v>
      </c>
      <c r="AA139">
        <v>4</v>
      </c>
      <c r="AB139">
        <v>3</v>
      </c>
      <c r="AC139">
        <v>4</v>
      </c>
      <c r="AD139">
        <v>4</v>
      </c>
      <c r="AE139">
        <v>4</v>
      </c>
      <c r="AF139">
        <v>4</v>
      </c>
      <c r="AG139">
        <v>4</v>
      </c>
      <c r="AH139">
        <v>4</v>
      </c>
      <c r="AI139">
        <v>3</v>
      </c>
      <c r="AJ139">
        <v>4</v>
      </c>
      <c r="AK139">
        <v>4</v>
      </c>
      <c r="AL139">
        <v>4</v>
      </c>
      <c r="AM139">
        <v>4</v>
      </c>
      <c r="AN139">
        <v>1</v>
      </c>
      <c r="AO139">
        <v>2</v>
      </c>
      <c r="AP139">
        <v>3</v>
      </c>
      <c r="AQ139">
        <v>3</v>
      </c>
      <c r="AR139">
        <v>1</v>
      </c>
      <c r="AS139">
        <v>1</v>
      </c>
      <c r="AT139">
        <v>2</v>
      </c>
      <c r="AU139">
        <v>1</v>
      </c>
      <c r="AV139">
        <v>1</v>
      </c>
      <c r="AW139">
        <v>4</v>
      </c>
      <c r="AX139">
        <v>4</v>
      </c>
      <c r="AY139">
        <v>4</v>
      </c>
      <c r="AZ139">
        <v>4</v>
      </c>
      <c r="BA139">
        <v>4</v>
      </c>
    </row>
    <row r="140" spans="1:59" x14ac:dyDescent="0.25">
      <c r="A140" s="1">
        <v>1</v>
      </c>
      <c r="B140" t="s">
        <v>478</v>
      </c>
      <c r="C140" t="s">
        <v>479</v>
      </c>
      <c r="D140">
        <v>242474</v>
      </c>
      <c r="H140" t="s">
        <v>153</v>
      </c>
      <c r="I140">
        <v>4</v>
      </c>
      <c r="J140">
        <v>4</v>
      </c>
      <c r="K140">
        <v>4</v>
      </c>
      <c r="L140">
        <v>4</v>
      </c>
      <c r="M140">
        <v>3</v>
      </c>
      <c r="N140">
        <v>2</v>
      </c>
      <c r="O140">
        <v>3</v>
      </c>
      <c r="P140">
        <v>3</v>
      </c>
      <c r="Q140">
        <v>4</v>
      </c>
      <c r="R140">
        <v>3</v>
      </c>
      <c r="S140">
        <v>3</v>
      </c>
      <c r="T140" t="s">
        <v>105</v>
      </c>
      <c r="U140">
        <v>4</v>
      </c>
      <c r="V140">
        <v>4</v>
      </c>
      <c r="W140">
        <v>3</v>
      </c>
      <c r="X140">
        <v>3</v>
      </c>
      <c r="Y140">
        <v>3</v>
      </c>
      <c r="Z140">
        <v>4</v>
      </c>
      <c r="AA140">
        <v>4</v>
      </c>
      <c r="AB140">
        <v>4</v>
      </c>
      <c r="AC140">
        <v>4</v>
      </c>
      <c r="AD140">
        <v>4</v>
      </c>
      <c r="AE140">
        <v>4</v>
      </c>
      <c r="AF140">
        <v>4</v>
      </c>
      <c r="AG140">
        <v>4</v>
      </c>
      <c r="AH140">
        <v>4</v>
      </c>
      <c r="AI140">
        <v>4</v>
      </c>
      <c r="AJ140">
        <v>3</v>
      </c>
      <c r="AK140">
        <v>3</v>
      </c>
      <c r="AL140">
        <v>2</v>
      </c>
      <c r="AM140">
        <v>3</v>
      </c>
      <c r="AN140">
        <v>2</v>
      </c>
      <c r="AO140">
        <v>3</v>
      </c>
      <c r="AP140">
        <v>3</v>
      </c>
      <c r="AQ140">
        <v>3</v>
      </c>
      <c r="AR140">
        <v>2</v>
      </c>
      <c r="AS140">
        <v>2</v>
      </c>
      <c r="AT140">
        <v>2</v>
      </c>
      <c r="AU140">
        <v>3</v>
      </c>
      <c r="AV140">
        <v>2</v>
      </c>
      <c r="AW140">
        <v>4</v>
      </c>
      <c r="AX140">
        <v>4</v>
      </c>
      <c r="AY140">
        <v>4</v>
      </c>
      <c r="AZ140">
        <v>4</v>
      </c>
      <c r="BA140">
        <v>4</v>
      </c>
      <c r="BB140" t="s">
        <v>480</v>
      </c>
    </row>
    <row r="141" spans="1:59" x14ac:dyDescent="0.25">
      <c r="A141" s="1">
        <v>1</v>
      </c>
      <c r="B141" t="s">
        <v>481</v>
      </c>
      <c r="C141" t="s">
        <v>482</v>
      </c>
      <c r="D141">
        <v>236931</v>
      </c>
      <c r="H141" t="s">
        <v>289</v>
      </c>
      <c r="I141">
        <v>4</v>
      </c>
      <c r="J141">
        <v>3</v>
      </c>
      <c r="K141">
        <v>3</v>
      </c>
      <c r="L141">
        <v>4</v>
      </c>
      <c r="M141">
        <v>4</v>
      </c>
      <c r="N141">
        <v>3</v>
      </c>
      <c r="O141">
        <v>4</v>
      </c>
      <c r="P141">
        <v>4</v>
      </c>
      <c r="Q141">
        <v>4</v>
      </c>
      <c r="R141">
        <v>4</v>
      </c>
      <c r="S141">
        <v>4</v>
      </c>
      <c r="T141">
        <v>4</v>
      </c>
      <c r="U141">
        <v>3</v>
      </c>
      <c r="V141">
        <v>3</v>
      </c>
      <c r="W141">
        <v>3</v>
      </c>
      <c r="X141">
        <v>2</v>
      </c>
      <c r="Y141">
        <v>4</v>
      </c>
      <c r="Z141">
        <v>4</v>
      </c>
      <c r="AA141">
        <v>4</v>
      </c>
      <c r="AB141">
        <v>3</v>
      </c>
      <c r="AC141">
        <v>4</v>
      </c>
      <c r="AD141">
        <v>4</v>
      </c>
      <c r="AE141">
        <v>4</v>
      </c>
      <c r="AF141">
        <v>4</v>
      </c>
      <c r="AG141">
        <v>4</v>
      </c>
      <c r="AH141">
        <v>4</v>
      </c>
      <c r="AI141">
        <v>3</v>
      </c>
      <c r="AJ141">
        <v>3</v>
      </c>
      <c r="AK141">
        <v>3</v>
      </c>
      <c r="AL141">
        <v>4</v>
      </c>
      <c r="AM141">
        <v>4</v>
      </c>
      <c r="AN141">
        <v>1</v>
      </c>
      <c r="AO141">
        <v>1</v>
      </c>
      <c r="AP141">
        <v>1</v>
      </c>
      <c r="AQ141">
        <v>1</v>
      </c>
      <c r="AR141">
        <v>2</v>
      </c>
      <c r="AS141">
        <v>1</v>
      </c>
      <c r="AT141">
        <v>2</v>
      </c>
      <c r="AU141">
        <v>3</v>
      </c>
      <c r="AV141">
        <v>1</v>
      </c>
      <c r="AW141">
        <v>4</v>
      </c>
      <c r="AX141">
        <v>4</v>
      </c>
      <c r="AY141">
        <v>4</v>
      </c>
      <c r="AZ141">
        <v>4</v>
      </c>
      <c r="BA141">
        <v>4</v>
      </c>
    </row>
    <row r="142" spans="1:59" x14ac:dyDescent="0.25">
      <c r="A142" s="1">
        <v>1</v>
      </c>
      <c r="B142" t="s">
        <v>483</v>
      </c>
      <c r="C142" t="s">
        <v>484</v>
      </c>
      <c r="D142">
        <v>246995</v>
      </c>
      <c r="H142" t="s">
        <v>153</v>
      </c>
      <c r="I142">
        <v>2</v>
      </c>
      <c r="J142">
        <v>2</v>
      </c>
      <c r="K142">
        <v>1</v>
      </c>
      <c r="L142">
        <v>2</v>
      </c>
      <c r="M142">
        <v>4</v>
      </c>
      <c r="N142">
        <v>2</v>
      </c>
      <c r="O142">
        <v>1</v>
      </c>
      <c r="P142">
        <v>2</v>
      </c>
      <c r="Q142">
        <v>3</v>
      </c>
      <c r="R142">
        <v>3</v>
      </c>
      <c r="S142">
        <v>3</v>
      </c>
      <c r="T142">
        <v>3</v>
      </c>
      <c r="U142">
        <v>3</v>
      </c>
      <c r="V142">
        <v>3</v>
      </c>
      <c r="W142">
        <v>2</v>
      </c>
      <c r="X142">
        <v>2</v>
      </c>
      <c r="Y142">
        <v>3</v>
      </c>
      <c r="Z142">
        <v>2</v>
      </c>
      <c r="AA142">
        <v>2</v>
      </c>
      <c r="AB142">
        <v>2</v>
      </c>
      <c r="AC142">
        <v>3</v>
      </c>
      <c r="AD142">
        <v>3</v>
      </c>
      <c r="AE142">
        <v>2</v>
      </c>
      <c r="AF142">
        <v>3</v>
      </c>
      <c r="AG142">
        <v>2</v>
      </c>
      <c r="AH142">
        <v>3</v>
      </c>
      <c r="AI142">
        <v>2</v>
      </c>
      <c r="AJ142">
        <v>3</v>
      </c>
      <c r="AK142">
        <v>3</v>
      </c>
      <c r="AL142">
        <v>3</v>
      </c>
      <c r="AM142">
        <v>3</v>
      </c>
      <c r="AN142">
        <v>3</v>
      </c>
      <c r="AO142">
        <v>2</v>
      </c>
      <c r="AP142">
        <v>2</v>
      </c>
      <c r="AQ142">
        <v>2</v>
      </c>
      <c r="AR142">
        <v>2</v>
      </c>
      <c r="AS142">
        <v>2</v>
      </c>
      <c r="AT142">
        <v>3</v>
      </c>
      <c r="AU142">
        <v>3</v>
      </c>
      <c r="AV142">
        <v>3</v>
      </c>
      <c r="AW142">
        <v>3</v>
      </c>
      <c r="AX142">
        <v>3</v>
      </c>
      <c r="AY142">
        <v>3</v>
      </c>
      <c r="AZ142">
        <v>3</v>
      </c>
      <c r="BA142">
        <v>3</v>
      </c>
    </row>
    <row r="143" spans="1:59" x14ac:dyDescent="0.25">
      <c r="A143" s="1">
        <v>1</v>
      </c>
      <c r="B143" t="s">
        <v>485</v>
      </c>
      <c r="C143" t="s">
        <v>266</v>
      </c>
      <c r="D143">
        <v>249476</v>
      </c>
      <c r="H143" t="s">
        <v>464</v>
      </c>
      <c r="I143">
        <v>4</v>
      </c>
      <c r="J143">
        <v>4</v>
      </c>
      <c r="K143">
        <v>3</v>
      </c>
      <c r="L143">
        <v>3</v>
      </c>
      <c r="M143">
        <v>4</v>
      </c>
      <c r="N143">
        <v>2</v>
      </c>
      <c r="O143">
        <v>3</v>
      </c>
      <c r="P143">
        <v>3</v>
      </c>
      <c r="Q143">
        <v>4</v>
      </c>
      <c r="R143">
        <v>4</v>
      </c>
      <c r="S143">
        <v>4</v>
      </c>
      <c r="T143">
        <v>3</v>
      </c>
      <c r="U143">
        <v>3</v>
      </c>
      <c r="V143">
        <v>2</v>
      </c>
      <c r="W143">
        <v>3</v>
      </c>
      <c r="X143">
        <v>4</v>
      </c>
      <c r="Y143">
        <v>3</v>
      </c>
      <c r="Z143">
        <v>3</v>
      </c>
      <c r="AA143">
        <v>3</v>
      </c>
      <c r="AB143">
        <v>3</v>
      </c>
      <c r="AC143">
        <v>4</v>
      </c>
      <c r="AD143">
        <v>4</v>
      </c>
      <c r="AE143">
        <v>4</v>
      </c>
      <c r="AF143">
        <v>4</v>
      </c>
      <c r="AG143">
        <v>3</v>
      </c>
      <c r="AH143">
        <v>4</v>
      </c>
      <c r="AI143">
        <v>3</v>
      </c>
      <c r="AJ143">
        <v>3</v>
      </c>
      <c r="AK143">
        <v>3</v>
      </c>
      <c r="AL143">
        <v>3</v>
      </c>
      <c r="AM143">
        <v>3</v>
      </c>
      <c r="AN143">
        <v>1</v>
      </c>
      <c r="AO143">
        <v>2</v>
      </c>
      <c r="AP143">
        <v>2</v>
      </c>
      <c r="AQ143">
        <v>2</v>
      </c>
      <c r="AR143">
        <v>2</v>
      </c>
      <c r="AS143">
        <v>2</v>
      </c>
      <c r="AT143">
        <v>2</v>
      </c>
      <c r="AU143">
        <v>3</v>
      </c>
      <c r="AV143">
        <v>2</v>
      </c>
      <c r="AW143">
        <v>4</v>
      </c>
      <c r="AX143">
        <v>4</v>
      </c>
      <c r="AY143">
        <v>4</v>
      </c>
      <c r="AZ143">
        <v>4</v>
      </c>
      <c r="BA143">
        <v>4</v>
      </c>
    </row>
    <row r="144" spans="1:59" x14ac:dyDescent="0.25">
      <c r="A144" s="1">
        <v>1</v>
      </c>
      <c r="B144" t="s">
        <v>486</v>
      </c>
      <c r="C144" t="s">
        <v>487</v>
      </c>
      <c r="D144">
        <v>250780</v>
      </c>
      <c r="H144" t="s">
        <v>488</v>
      </c>
      <c r="I144">
        <v>4</v>
      </c>
      <c r="J144">
        <v>4</v>
      </c>
      <c r="K144">
        <v>4</v>
      </c>
      <c r="L144">
        <v>4</v>
      </c>
      <c r="M144">
        <v>3</v>
      </c>
      <c r="N144">
        <v>2</v>
      </c>
      <c r="O144">
        <v>3</v>
      </c>
      <c r="P144">
        <v>4</v>
      </c>
      <c r="Q144">
        <v>4</v>
      </c>
      <c r="R144">
        <v>4</v>
      </c>
      <c r="S144">
        <v>4</v>
      </c>
      <c r="T144">
        <v>4</v>
      </c>
      <c r="U144">
        <v>4</v>
      </c>
      <c r="V144">
        <v>4</v>
      </c>
      <c r="W144">
        <v>4</v>
      </c>
      <c r="X144">
        <v>4</v>
      </c>
      <c r="Y144">
        <v>4</v>
      </c>
      <c r="Z144">
        <v>4</v>
      </c>
      <c r="AA144">
        <v>4</v>
      </c>
      <c r="AB144">
        <v>4</v>
      </c>
      <c r="AC144">
        <v>4</v>
      </c>
      <c r="AD144">
        <v>4</v>
      </c>
      <c r="AE144">
        <v>4</v>
      </c>
      <c r="AF144">
        <v>4</v>
      </c>
      <c r="AG144">
        <v>4</v>
      </c>
      <c r="AH144">
        <v>4</v>
      </c>
      <c r="AI144">
        <v>4</v>
      </c>
      <c r="AJ144">
        <v>4</v>
      </c>
      <c r="AK144">
        <v>4</v>
      </c>
      <c r="AL144">
        <v>4</v>
      </c>
      <c r="AM144">
        <v>4</v>
      </c>
      <c r="AN144">
        <v>2</v>
      </c>
      <c r="AO144">
        <v>1</v>
      </c>
      <c r="AP144" t="s">
        <v>105</v>
      </c>
      <c r="AQ144" t="s">
        <v>105</v>
      </c>
      <c r="AR144">
        <v>2</v>
      </c>
      <c r="AS144">
        <v>2</v>
      </c>
      <c r="AT144">
        <v>2</v>
      </c>
      <c r="AU144">
        <v>3</v>
      </c>
      <c r="AV144">
        <v>2</v>
      </c>
      <c r="AW144">
        <v>3</v>
      </c>
      <c r="AX144" t="s">
        <v>105</v>
      </c>
      <c r="AY144">
        <v>4</v>
      </c>
      <c r="AZ144">
        <v>4</v>
      </c>
      <c r="BA144">
        <v>3</v>
      </c>
    </row>
    <row r="145" spans="1:59" x14ac:dyDescent="0.25">
      <c r="A145" s="1">
        <v>1</v>
      </c>
      <c r="B145" t="s">
        <v>489</v>
      </c>
      <c r="C145" t="s">
        <v>490</v>
      </c>
      <c r="D145">
        <v>243756</v>
      </c>
      <c r="H145" t="s">
        <v>464</v>
      </c>
      <c r="I145">
        <v>3</v>
      </c>
      <c r="J145">
        <v>3</v>
      </c>
      <c r="K145">
        <v>3</v>
      </c>
      <c r="L145">
        <v>4</v>
      </c>
      <c r="M145">
        <v>4</v>
      </c>
      <c r="N145">
        <v>3</v>
      </c>
      <c r="O145">
        <v>3</v>
      </c>
      <c r="P145">
        <v>4</v>
      </c>
      <c r="Q145">
        <v>3</v>
      </c>
      <c r="R145">
        <v>3</v>
      </c>
      <c r="S145">
        <v>4</v>
      </c>
      <c r="T145">
        <v>4</v>
      </c>
      <c r="U145">
        <v>2</v>
      </c>
      <c r="V145">
        <v>2</v>
      </c>
      <c r="W145">
        <v>2</v>
      </c>
      <c r="X145">
        <v>3</v>
      </c>
      <c r="Y145">
        <v>2</v>
      </c>
      <c r="Z145">
        <v>3</v>
      </c>
      <c r="AA145">
        <v>3</v>
      </c>
      <c r="AB145">
        <v>3</v>
      </c>
      <c r="AC145">
        <v>4</v>
      </c>
      <c r="AD145">
        <v>4</v>
      </c>
      <c r="AE145">
        <v>4</v>
      </c>
      <c r="AF145">
        <v>4</v>
      </c>
      <c r="AG145">
        <v>3</v>
      </c>
      <c r="AH145">
        <v>4</v>
      </c>
      <c r="AI145">
        <v>4</v>
      </c>
      <c r="AJ145">
        <v>3</v>
      </c>
      <c r="AK145">
        <v>4</v>
      </c>
      <c r="AL145">
        <v>4</v>
      </c>
      <c r="AM145">
        <v>3</v>
      </c>
      <c r="AN145">
        <v>1</v>
      </c>
      <c r="AO145">
        <v>2</v>
      </c>
      <c r="AP145">
        <v>1</v>
      </c>
      <c r="AQ145">
        <v>1</v>
      </c>
      <c r="AR145">
        <v>2</v>
      </c>
      <c r="AS145">
        <v>2</v>
      </c>
      <c r="AT145">
        <v>2</v>
      </c>
      <c r="AU145">
        <v>3</v>
      </c>
      <c r="AV145">
        <v>2</v>
      </c>
      <c r="AW145">
        <v>4</v>
      </c>
      <c r="AX145">
        <v>4</v>
      </c>
      <c r="AY145">
        <v>4</v>
      </c>
      <c r="AZ145">
        <v>4</v>
      </c>
      <c r="BA145">
        <v>4</v>
      </c>
      <c r="BB145" t="s">
        <v>491</v>
      </c>
    </row>
    <row r="146" spans="1:59" x14ac:dyDescent="0.25">
      <c r="A146" s="1">
        <v>1</v>
      </c>
      <c r="B146" t="s">
        <v>492</v>
      </c>
      <c r="C146" t="s">
        <v>493</v>
      </c>
      <c r="D146">
        <v>250031</v>
      </c>
      <c r="H146" t="s">
        <v>340</v>
      </c>
      <c r="I146">
        <v>4</v>
      </c>
      <c r="J146">
        <v>4</v>
      </c>
      <c r="K146">
        <v>3</v>
      </c>
      <c r="L146">
        <v>3</v>
      </c>
      <c r="M146">
        <v>4</v>
      </c>
      <c r="N146">
        <v>2</v>
      </c>
      <c r="O146">
        <v>3</v>
      </c>
      <c r="P146">
        <v>3</v>
      </c>
      <c r="Q146">
        <v>3</v>
      </c>
      <c r="R146">
        <v>3</v>
      </c>
      <c r="S146">
        <v>3</v>
      </c>
      <c r="T146">
        <v>3</v>
      </c>
      <c r="U146">
        <v>2</v>
      </c>
      <c r="V146">
        <v>2</v>
      </c>
      <c r="W146">
        <v>2</v>
      </c>
      <c r="X146">
        <v>2</v>
      </c>
      <c r="Y146">
        <v>2</v>
      </c>
      <c r="Z146">
        <v>3</v>
      </c>
      <c r="AA146">
        <v>3</v>
      </c>
      <c r="AB146">
        <v>3</v>
      </c>
      <c r="AC146">
        <v>3</v>
      </c>
      <c r="AD146">
        <v>3</v>
      </c>
      <c r="AE146">
        <v>3</v>
      </c>
      <c r="AF146">
        <v>3</v>
      </c>
      <c r="AG146">
        <v>3</v>
      </c>
      <c r="AH146">
        <v>3</v>
      </c>
      <c r="AI146">
        <v>3</v>
      </c>
      <c r="AJ146">
        <v>3</v>
      </c>
      <c r="AK146">
        <v>3</v>
      </c>
      <c r="AL146">
        <v>3</v>
      </c>
      <c r="AM146">
        <v>4</v>
      </c>
      <c r="AN146">
        <v>2</v>
      </c>
      <c r="AO146">
        <v>2</v>
      </c>
      <c r="AP146">
        <v>2</v>
      </c>
      <c r="AQ146">
        <v>2</v>
      </c>
      <c r="AR146">
        <v>2</v>
      </c>
      <c r="AS146">
        <v>2</v>
      </c>
      <c r="AT146">
        <v>2</v>
      </c>
      <c r="AU146">
        <v>3</v>
      </c>
      <c r="AV146">
        <v>2</v>
      </c>
      <c r="AW146">
        <v>3</v>
      </c>
      <c r="AX146">
        <v>4</v>
      </c>
      <c r="AY146">
        <v>4</v>
      </c>
      <c r="AZ146">
        <v>4</v>
      </c>
      <c r="BA146">
        <v>3</v>
      </c>
    </row>
    <row r="147" spans="1:59" x14ac:dyDescent="0.25">
      <c r="A147" s="84"/>
      <c r="B147" s="84"/>
      <c r="C147" s="84"/>
      <c r="D147" s="84"/>
      <c r="E147" s="84"/>
      <c r="F147" s="84"/>
      <c r="G147" s="84"/>
      <c r="H147" s="85" t="s">
        <v>206</v>
      </c>
      <c r="I147" s="86">
        <f t="shared" ref="I147:BA147" si="2">AVERAGE(I45:I146)</f>
        <v>3.4123711340206184</v>
      </c>
      <c r="J147" s="86">
        <f t="shared" si="2"/>
        <v>3.12</v>
      </c>
      <c r="K147" s="86">
        <f t="shared" si="2"/>
        <v>3.0990099009900991</v>
      </c>
      <c r="L147" s="86">
        <f t="shared" si="2"/>
        <v>3.1782178217821784</v>
      </c>
      <c r="M147" s="86">
        <f t="shared" si="2"/>
        <v>3.5247524752475248</v>
      </c>
      <c r="N147" s="86">
        <f t="shared" si="2"/>
        <v>2.5148514851485149</v>
      </c>
      <c r="O147" s="86">
        <f t="shared" si="2"/>
        <v>3.0495049504950495</v>
      </c>
      <c r="P147" s="86">
        <f t="shared" si="2"/>
        <v>3.215686274509804</v>
      </c>
      <c r="Q147" s="86">
        <f t="shared" si="2"/>
        <v>3.4444444444444446</v>
      </c>
      <c r="R147" s="86">
        <f t="shared" si="2"/>
        <v>3.2929292929292928</v>
      </c>
      <c r="S147" s="86">
        <f t="shared" si="2"/>
        <v>3.108910891089109</v>
      </c>
      <c r="T147" s="86">
        <f t="shared" si="2"/>
        <v>3.3564356435643563</v>
      </c>
      <c r="U147" s="86">
        <f t="shared" si="2"/>
        <v>3.1287128712871288</v>
      </c>
      <c r="V147" s="86">
        <f t="shared" si="2"/>
        <v>2.9696969696969697</v>
      </c>
      <c r="W147" s="86">
        <f t="shared" si="2"/>
        <v>2.8383838383838382</v>
      </c>
      <c r="X147" s="86">
        <f t="shared" si="2"/>
        <v>2.7777777777777777</v>
      </c>
      <c r="Y147" s="86">
        <f t="shared" si="2"/>
        <v>2.8787878787878789</v>
      </c>
      <c r="Z147" s="86">
        <f t="shared" si="2"/>
        <v>2.9578947368421051</v>
      </c>
      <c r="AA147" s="86">
        <f t="shared" si="2"/>
        <v>3.2421052631578946</v>
      </c>
      <c r="AB147" s="86">
        <f t="shared" si="2"/>
        <v>3.1578947368421053</v>
      </c>
      <c r="AC147" s="86">
        <f t="shared" si="2"/>
        <v>3.32</v>
      </c>
      <c r="AD147" s="86">
        <f t="shared" si="2"/>
        <v>3.2450980392156863</v>
      </c>
      <c r="AE147" s="86">
        <f t="shared" si="2"/>
        <v>3.2376237623762378</v>
      </c>
      <c r="AF147" s="86">
        <f t="shared" si="2"/>
        <v>3.1485148514851486</v>
      </c>
      <c r="AG147" s="86">
        <f t="shared" si="2"/>
        <v>3.1632653061224492</v>
      </c>
      <c r="AH147" s="86">
        <f t="shared" si="2"/>
        <v>3.3627450980392157</v>
      </c>
      <c r="AI147" s="86">
        <f t="shared" si="2"/>
        <v>3</v>
      </c>
      <c r="AJ147" s="86">
        <f t="shared" si="2"/>
        <v>2.8686868686868685</v>
      </c>
      <c r="AK147" s="86">
        <f t="shared" si="2"/>
        <v>3.16</v>
      </c>
      <c r="AL147" s="86">
        <f t="shared" si="2"/>
        <v>3.35</v>
      </c>
      <c r="AM147" s="86">
        <f t="shared" si="2"/>
        <v>3.1818181818181817</v>
      </c>
      <c r="AN147" s="86">
        <f t="shared" si="2"/>
        <v>2.134020618556701</v>
      </c>
      <c r="AO147" s="86">
        <f t="shared" si="2"/>
        <v>2.3888888888888888</v>
      </c>
      <c r="AP147" s="86">
        <f t="shared" si="2"/>
        <v>2.6413043478260869</v>
      </c>
      <c r="AQ147" s="86">
        <f t="shared" si="2"/>
        <v>2.5425531914893615</v>
      </c>
      <c r="AR147" s="86">
        <f t="shared" si="2"/>
        <v>2.0526315789473686</v>
      </c>
      <c r="AS147" s="86">
        <f t="shared" si="2"/>
        <v>2.1237113402061856</v>
      </c>
      <c r="AT147" s="86">
        <f t="shared" si="2"/>
        <v>2.4141414141414139</v>
      </c>
      <c r="AU147" s="86">
        <f t="shared" si="2"/>
        <v>2.913978494623656</v>
      </c>
      <c r="AV147" s="86">
        <f t="shared" si="2"/>
        <v>2</v>
      </c>
      <c r="AW147" s="86">
        <f t="shared" si="2"/>
        <v>3.4554455445544554</v>
      </c>
      <c r="AX147" s="86">
        <f t="shared" si="2"/>
        <v>3.2021276595744679</v>
      </c>
      <c r="AY147" s="86">
        <f t="shared" si="2"/>
        <v>3.3069306930693068</v>
      </c>
      <c r="AZ147" s="86">
        <f t="shared" si="2"/>
        <v>3.4795918367346941</v>
      </c>
      <c r="BA147" s="86">
        <f t="shared" si="2"/>
        <v>3.51</v>
      </c>
      <c r="BB147" s="84"/>
      <c r="BC147" s="84"/>
      <c r="BD147" s="84"/>
      <c r="BE147" s="84"/>
      <c r="BF147" s="84"/>
      <c r="BG147" s="84"/>
    </row>
    <row r="148" spans="1:59" x14ac:dyDescent="0.25">
      <c r="A148" s="87"/>
      <c r="B148" s="87"/>
      <c r="C148" s="87"/>
      <c r="D148" s="87"/>
      <c r="E148" s="87"/>
      <c r="F148" s="87"/>
      <c r="G148" s="87"/>
      <c r="H148" s="88" t="s">
        <v>207</v>
      </c>
      <c r="I148" s="89" t="s">
        <v>208</v>
      </c>
      <c r="J148" s="89" t="s">
        <v>209</v>
      </c>
      <c r="K148" s="89" t="s">
        <v>210</v>
      </c>
      <c r="L148" s="89" t="s">
        <v>211</v>
      </c>
      <c r="M148" s="89" t="s">
        <v>212</v>
      </c>
      <c r="N148" s="89" t="s">
        <v>213</v>
      </c>
      <c r="O148" s="89" t="s">
        <v>214</v>
      </c>
      <c r="P148" s="89" t="s">
        <v>215</v>
      </c>
      <c r="Q148" s="89" t="s">
        <v>216</v>
      </c>
      <c r="R148" s="89" t="s">
        <v>217</v>
      </c>
      <c r="S148" s="89" t="s">
        <v>218</v>
      </c>
      <c r="T148" s="89" t="s">
        <v>219</v>
      </c>
      <c r="U148" s="89" t="s">
        <v>220</v>
      </c>
      <c r="V148" s="89" t="s">
        <v>221</v>
      </c>
      <c r="W148" s="89" t="s">
        <v>222</v>
      </c>
      <c r="X148" s="89" t="s">
        <v>223</v>
      </c>
      <c r="Y148" s="89" t="s">
        <v>224</v>
      </c>
      <c r="Z148" s="89" t="s">
        <v>225</v>
      </c>
      <c r="AA148" s="89" t="s">
        <v>226</v>
      </c>
      <c r="AB148" s="89" t="s">
        <v>227</v>
      </c>
      <c r="AC148" s="89" t="s">
        <v>228</v>
      </c>
      <c r="AD148" s="89" t="s">
        <v>229</v>
      </c>
      <c r="AE148" s="89" t="s">
        <v>230</v>
      </c>
      <c r="AF148" s="89" t="s">
        <v>231</v>
      </c>
      <c r="AG148" s="89" t="s">
        <v>232</v>
      </c>
      <c r="AH148" s="89" t="s">
        <v>233</v>
      </c>
      <c r="AI148" s="89" t="s">
        <v>234</v>
      </c>
      <c r="AJ148" s="89" t="s">
        <v>235</v>
      </c>
      <c r="AK148" s="89" t="s">
        <v>236</v>
      </c>
      <c r="AL148" s="89" t="s">
        <v>237</v>
      </c>
      <c r="AM148" s="89" t="s">
        <v>238</v>
      </c>
      <c r="AN148" s="89" t="s">
        <v>239</v>
      </c>
      <c r="AO148" s="89" t="s">
        <v>240</v>
      </c>
      <c r="AP148" s="89" t="s">
        <v>241</v>
      </c>
      <c r="AQ148" s="89" t="s">
        <v>242</v>
      </c>
      <c r="AR148" s="89" t="s">
        <v>243</v>
      </c>
      <c r="AS148" s="89" t="s">
        <v>244</v>
      </c>
      <c r="AT148" s="89" t="s">
        <v>245</v>
      </c>
      <c r="AU148" s="89" t="s">
        <v>246</v>
      </c>
      <c r="AV148" s="89" t="s">
        <v>247</v>
      </c>
      <c r="AW148" s="89" t="s">
        <v>248</v>
      </c>
      <c r="AX148" s="89" t="s">
        <v>249</v>
      </c>
      <c r="AY148" s="89" t="s">
        <v>250</v>
      </c>
      <c r="AZ148" s="89" t="s">
        <v>251</v>
      </c>
      <c r="BA148" s="89" t="s">
        <v>252</v>
      </c>
      <c r="BB148" s="87"/>
      <c r="BC148" s="87"/>
      <c r="BD148" s="87"/>
      <c r="BE148" s="87"/>
      <c r="BF148" s="87"/>
      <c r="BG148" s="87"/>
    </row>
    <row r="149" spans="1:59" x14ac:dyDescent="0.25">
      <c r="A149" s="90"/>
      <c r="B149" s="91"/>
      <c r="C149" s="91"/>
      <c r="D149" s="91"/>
      <c r="E149" s="91"/>
      <c r="F149" s="91"/>
      <c r="G149" s="91"/>
      <c r="H149" s="84" t="s">
        <v>2</v>
      </c>
      <c r="I149" s="92">
        <f t="shared" ref="I149:BA149" si="3">_xlfn.STDEV.P(I45,I46,I47,I48,I49,I50,I51,I52,I53,I54,I55,I56,I57,I58,I59,I60,I61,I62,I63,I64,I65,I66,I67,I68,I69,I70,I71,I72,I73,I74,I75,I76,I77,I78,I79,I80,I81,I82,I83,I84,I85,I86,I87,I88,I89,I90,I91,I92,I93,I94,I95,I96,I97,I98,I99,I100,I101,I102,I103,I104,I105,I106,I107,I108,I109,I110,I111,I112,I113,I114,I115,I116,I117,I118,I119,I120,I121,I122,I123,I124,I125,I126,I127,I128,I129,I130,I131,I132,I133,I134,I135,I136,I137,I138,I139,I140,I141,I142,I143,I144,I145,I146)</f>
        <v>0.55152230412763947</v>
      </c>
      <c r="J149" s="92">
        <f t="shared" si="3"/>
        <v>0.68234888436927921</v>
      </c>
      <c r="K149" s="92">
        <f t="shared" si="3"/>
        <v>0.53593539020690528</v>
      </c>
      <c r="L149" s="92">
        <f t="shared" si="3"/>
        <v>0.47504120934238242</v>
      </c>
      <c r="M149" s="92">
        <f t="shared" si="3"/>
        <v>0.8512548617902842</v>
      </c>
      <c r="N149" s="92">
        <f t="shared" si="3"/>
        <v>0.82790277070759888</v>
      </c>
      <c r="O149" s="92">
        <f t="shared" si="3"/>
        <v>0.68036445713304872</v>
      </c>
      <c r="P149" s="92">
        <f t="shared" si="3"/>
        <v>0.57098901092396226</v>
      </c>
      <c r="Q149" s="92">
        <f t="shared" si="3"/>
        <v>0.51683227496832451</v>
      </c>
      <c r="R149" s="92">
        <f t="shared" si="3"/>
        <v>0.5365909084967041</v>
      </c>
      <c r="S149" s="92">
        <f t="shared" si="3"/>
        <v>0.61178184973367955</v>
      </c>
      <c r="T149" s="92">
        <f t="shared" si="3"/>
        <v>0.57306123281139731</v>
      </c>
      <c r="U149" s="92">
        <f t="shared" si="3"/>
        <v>0.65496377855608823</v>
      </c>
      <c r="V149" s="92">
        <f t="shared" si="3"/>
        <v>0.74473974105724283</v>
      </c>
      <c r="W149" s="92">
        <f t="shared" si="3"/>
        <v>0.70649327070891765</v>
      </c>
      <c r="X149" s="92">
        <f t="shared" si="3"/>
        <v>0.83551901918829163</v>
      </c>
      <c r="Y149" s="92">
        <f t="shared" si="3"/>
        <v>0.63996097218008718</v>
      </c>
      <c r="Z149" s="92">
        <f t="shared" si="3"/>
        <v>0.64751816838861886</v>
      </c>
      <c r="AA149" s="92">
        <f t="shared" si="3"/>
        <v>0.57520320388691581</v>
      </c>
      <c r="AB149" s="92">
        <f t="shared" si="3"/>
        <v>0.56783595617941796</v>
      </c>
      <c r="AC149" s="92">
        <f t="shared" si="3"/>
        <v>0.59799665550904213</v>
      </c>
      <c r="AD149" s="92">
        <f t="shared" si="3"/>
        <v>0.61733574476200648</v>
      </c>
      <c r="AE149" s="92">
        <f t="shared" si="3"/>
        <v>0.59948021794933082</v>
      </c>
      <c r="AF149" s="92">
        <f t="shared" si="3"/>
        <v>0.72284008904728636</v>
      </c>
      <c r="AG149" s="92">
        <f t="shared" si="3"/>
        <v>0.64986462563635339</v>
      </c>
      <c r="AH149" s="92">
        <f t="shared" si="3"/>
        <v>0.5385022017591945</v>
      </c>
      <c r="AI149" s="92">
        <f t="shared" si="3"/>
        <v>0.71753152205914605</v>
      </c>
      <c r="AJ149" s="92">
        <f t="shared" si="3"/>
        <v>0.69116304624468694</v>
      </c>
      <c r="AK149" s="92">
        <f t="shared" si="3"/>
        <v>0.48414873747640819</v>
      </c>
      <c r="AL149" s="92">
        <f t="shared" si="3"/>
        <v>0.53619026473818043</v>
      </c>
      <c r="AM149" s="92">
        <f t="shared" si="3"/>
        <v>0.57495957457606894</v>
      </c>
      <c r="AN149" s="92">
        <f t="shared" si="3"/>
        <v>0.71260905809424557</v>
      </c>
      <c r="AO149" s="92">
        <f t="shared" si="3"/>
        <v>0.85237504062269631</v>
      </c>
      <c r="AP149" s="92">
        <f t="shared" si="3"/>
        <v>0.96212538434368722</v>
      </c>
      <c r="AQ149" s="92">
        <f t="shared" si="3"/>
        <v>0.90700458157632957</v>
      </c>
      <c r="AR149" s="92">
        <f t="shared" si="3"/>
        <v>0.74506687870258481</v>
      </c>
      <c r="AS149" s="92">
        <f t="shared" si="3"/>
        <v>0.70721950045948434</v>
      </c>
      <c r="AT149" s="92">
        <f t="shared" si="3"/>
        <v>0.71081260952562342</v>
      </c>
      <c r="AU149" s="92">
        <f t="shared" si="3"/>
        <v>0.81195256467324139</v>
      </c>
      <c r="AV149" s="92">
        <f t="shared" si="3"/>
        <v>0.60920769908017147</v>
      </c>
      <c r="AW149" s="92">
        <f t="shared" si="3"/>
        <v>0.58908811012449569</v>
      </c>
      <c r="AX149" s="92">
        <f t="shared" si="3"/>
        <v>0.6931240906068904</v>
      </c>
      <c r="AY149" s="92">
        <f t="shared" si="3"/>
        <v>0.57579173657618665</v>
      </c>
      <c r="AZ149" s="92">
        <f t="shared" si="3"/>
        <v>0.51960722679485771</v>
      </c>
      <c r="BA149" s="92">
        <f t="shared" si="3"/>
        <v>0.49989998999799951</v>
      </c>
      <c r="BB149" s="92"/>
      <c r="BC149" s="91"/>
      <c r="BD149" s="91"/>
      <c r="BE149" s="91"/>
      <c r="BF149" s="91"/>
      <c r="BG149" s="91"/>
    </row>
    <row r="150" spans="1:59" x14ac:dyDescent="0.25">
      <c r="A150" s="1"/>
    </row>
    <row r="151" spans="1:59" x14ac:dyDescent="0.25">
      <c r="A151" s="93"/>
      <c r="B151" s="94" t="s">
        <v>494</v>
      </c>
      <c r="C151" s="94"/>
      <c r="D151" s="94" t="s">
        <v>495</v>
      </c>
      <c r="E151" s="94"/>
      <c r="F151" s="94"/>
      <c r="G151" s="94"/>
      <c r="H151" s="94"/>
      <c r="I151" s="95">
        <f t="shared" ref="I151:BA151" si="4">AVERAGE(I3:I38, I45:I146)</f>
        <v>3.3609022556390977</v>
      </c>
      <c r="J151" s="95">
        <f t="shared" si="4"/>
        <v>2.9926470588235294</v>
      </c>
      <c r="K151" s="95">
        <f t="shared" si="4"/>
        <v>3.0955882352941178</v>
      </c>
      <c r="L151" s="95">
        <f t="shared" si="4"/>
        <v>3.1691176470588234</v>
      </c>
      <c r="M151" s="95">
        <f t="shared" si="4"/>
        <v>3.4452554744525545</v>
      </c>
      <c r="N151" s="95">
        <f t="shared" si="4"/>
        <v>2.4926470588235294</v>
      </c>
      <c r="O151" s="95">
        <f t="shared" si="4"/>
        <v>3.0583941605839415</v>
      </c>
      <c r="P151" s="95">
        <f t="shared" si="4"/>
        <v>3.1666666666666665</v>
      </c>
      <c r="Q151" s="95">
        <f t="shared" si="4"/>
        <v>3.3759398496240602</v>
      </c>
      <c r="R151" s="95">
        <f t="shared" si="4"/>
        <v>3.2330827067669174</v>
      </c>
      <c r="S151" s="95">
        <f t="shared" si="4"/>
        <v>3.0373134328358211</v>
      </c>
      <c r="T151" s="95">
        <f t="shared" si="4"/>
        <v>3.2941176470588234</v>
      </c>
      <c r="U151" s="95">
        <f t="shared" si="4"/>
        <v>3.1094890510948905</v>
      </c>
      <c r="V151" s="95">
        <f t="shared" si="4"/>
        <v>2.9626865671641789</v>
      </c>
      <c r="W151" s="95">
        <f t="shared" si="4"/>
        <v>2.8518518518518516</v>
      </c>
      <c r="X151" s="95">
        <f t="shared" si="4"/>
        <v>2.7910447761194028</v>
      </c>
      <c r="Y151" s="95">
        <f t="shared" si="4"/>
        <v>2.8421052631578947</v>
      </c>
      <c r="Z151" s="95">
        <f t="shared" si="4"/>
        <v>3</v>
      </c>
      <c r="AA151" s="95">
        <f t="shared" si="4"/>
        <v>3.1769230769230767</v>
      </c>
      <c r="AB151" s="95">
        <f t="shared" si="4"/>
        <v>3.1240310077519382</v>
      </c>
      <c r="AC151" s="95">
        <f t="shared" si="4"/>
        <v>3.3037037037037038</v>
      </c>
      <c r="AD151" s="95">
        <f t="shared" si="4"/>
        <v>3.2463768115942031</v>
      </c>
      <c r="AE151" s="95">
        <f t="shared" si="4"/>
        <v>3.1897810218978102</v>
      </c>
      <c r="AF151" s="95">
        <f t="shared" si="4"/>
        <v>3.1029411764705883</v>
      </c>
      <c r="AG151" s="95">
        <f t="shared" si="4"/>
        <v>3.1119402985074629</v>
      </c>
      <c r="AH151" s="95">
        <f t="shared" si="4"/>
        <v>3.3115942028985508</v>
      </c>
      <c r="AI151" s="95">
        <f t="shared" si="4"/>
        <v>3.0145985401459856</v>
      </c>
      <c r="AJ151" s="95">
        <f t="shared" si="4"/>
        <v>2.9037037037037039</v>
      </c>
      <c r="AK151" s="95">
        <f t="shared" si="4"/>
        <v>3.1691176470588234</v>
      </c>
      <c r="AL151" s="95">
        <f t="shared" si="4"/>
        <v>3.3823529411764706</v>
      </c>
      <c r="AM151" s="95">
        <f t="shared" si="4"/>
        <v>3.1111111111111112</v>
      </c>
      <c r="AN151" s="95">
        <f t="shared" si="4"/>
        <v>2.2137404580152671</v>
      </c>
      <c r="AO151" s="95">
        <f t="shared" si="4"/>
        <v>2.5365853658536586</v>
      </c>
      <c r="AP151" s="95">
        <f t="shared" si="4"/>
        <v>2.7716535433070866</v>
      </c>
      <c r="AQ151" s="95">
        <f t="shared" si="4"/>
        <v>2.612403100775194</v>
      </c>
      <c r="AR151" s="95">
        <f t="shared" si="4"/>
        <v>2.0930232558139537</v>
      </c>
      <c r="AS151" s="95">
        <f t="shared" si="4"/>
        <v>2.1578947368421053</v>
      </c>
      <c r="AT151" s="95">
        <f t="shared" si="4"/>
        <v>2.4253731343283582</v>
      </c>
      <c r="AU151" s="95">
        <f t="shared" si="4"/>
        <v>2.9302325581395348</v>
      </c>
      <c r="AV151" s="95">
        <f t="shared" si="4"/>
        <v>1.9849624060150375</v>
      </c>
      <c r="AW151" s="95">
        <f t="shared" si="4"/>
        <v>3.3909774436090228</v>
      </c>
      <c r="AX151" s="95">
        <f t="shared" si="4"/>
        <v>3.0866141732283463</v>
      </c>
      <c r="AY151" s="95">
        <f t="shared" si="4"/>
        <v>3.2481751824817517</v>
      </c>
      <c r="AZ151" s="95">
        <f t="shared" si="4"/>
        <v>3.3587786259541983</v>
      </c>
      <c r="BA151" s="95">
        <f t="shared" si="4"/>
        <v>3.5147058823529411</v>
      </c>
      <c r="BB151" s="94"/>
      <c r="BC151" s="94"/>
      <c r="BD151" s="94"/>
      <c r="BE151" s="94"/>
      <c r="BF151" s="94"/>
      <c r="BG151" s="94"/>
    </row>
    <row r="152" spans="1:59" x14ac:dyDescent="0.25">
      <c r="A152" s="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H19" sqref="H19"/>
    </sheetView>
  </sheetViews>
  <sheetFormatPr defaultRowHeight="15" x14ac:dyDescent="0.25"/>
  <cols>
    <col min="1" max="1" width="11.28515625" style="1" customWidth="1"/>
    <col min="2" max="2" width="17" style="1" customWidth="1"/>
    <col min="5" max="5" width="29.7109375" customWidth="1"/>
    <col min="7" max="7" width="17.7109375" customWidth="1"/>
  </cols>
  <sheetData>
    <row r="1" spans="1:7" x14ac:dyDescent="0.25">
      <c r="A1" s="1" t="s">
        <v>0</v>
      </c>
      <c r="B1" s="1" t="s">
        <v>1</v>
      </c>
      <c r="D1">
        <f>_xlfn.T.TEST(A1:A103,B1:B37,2,3)</f>
        <v>0.14774861998382832</v>
      </c>
    </row>
    <row r="2" spans="1:7" x14ac:dyDescent="0.25">
      <c r="A2" s="1">
        <v>4</v>
      </c>
      <c r="B2" s="2">
        <v>3</v>
      </c>
    </row>
    <row r="3" spans="1:7" x14ac:dyDescent="0.25">
      <c r="A3" s="1">
        <v>4</v>
      </c>
      <c r="B3" s="2">
        <v>4</v>
      </c>
      <c r="D3" t="s">
        <v>8</v>
      </c>
    </row>
    <row r="4" spans="1:7" x14ac:dyDescent="0.25">
      <c r="A4" s="1">
        <v>1</v>
      </c>
      <c r="B4" s="2">
        <v>4</v>
      </c>
    </row>
    <row r="5" spans="1:7" x14ac:dyDescent="0.25">
      <c r="A5" s="1">
        <v>4</v>
      </c>
      <c r="B5" s="2">
        <v>1</v>
      </c>
      <c r="E5" t="s">
        <v>69</v>
      </c>
    </row>
    <row r="6" spans="1:7" ht="15.75" thickBot="1" x14ac:dyDescent="0.3">
      <c r="A6" s="1">
        <v>3</v>
      </c>
      <c r="B6" s="2">
        <v>3</v>
      </c>
    </row>
    <row r="7" spans="1:7" x14ac:dyDescent="0.25">
      <c r="A7" s="1">
        <v>4</v>
      </c>
      <c r="B7" s="2">
        <v>4</v>
      </c>
      <c r="E7" s="62"/>
      <c r="F7" s="62" t="s">
        <v>0</v>
      </c>
      <c r="G7" s="62" t="s">
        <v>1</v>
      </c>
    </row>
    <row r="8" spans="1:7" x14ac:dyDescent="0.25">
      <c r="A8" s="1">
        <v>4</v>
      </c>
      <c r="B8" s="2">
        <v>4</v>
      </c>
      <c r="E8" s="60" t="s">
        <v>70</v>
      </c>
      <c r="F8" s="60">
        <v>3.5247524752475248</v>
      </c>
      <c r="G8" s="60">
        <v>3.2222222222222223</v>
      </c>
    </row>
    <row r="9" spans="1:7" x14ac:dyDescent="0.25">
      <c r="A9" s="1">
        <v>4</v>
      </c>
      <c r="B9" s="2">
        <v>4</v>
      </c>
      <c r="E9" s="60" t="s">
        <v>71</v>
      </c>
      <c r="F9" s="60">
        <v>0.73188118811881164</v>
      </c>
      <c r="G9" s="60">
        <v>1.2634920634920637</v>
      </c>
    </row>
    <row r="10" spans="1:7" x14ac:dyDescent="0.25">
      <c r="B10" s="2">
        <v>3</v>
      </c>
      <c r="E10" s="60" t="s">
        <v>72</v>
      </c>
      <c r="F10" s="60">
        <v>101</v>
      </c>
      <c r="G10" s="60">
        <v>36</v>
      </c>
    </row>
    <row r="11" spans="1:7" x14ac:dyDescent="0.25">
      <c r="A11" s="1">
        <v>4</v>
      </c>
      <c r="B11" s="2">
        <v>3</v>
      </c>
      <c r="E11" s="60" t="s">
        <v>73</v>
      </c>
      <c r="F11" s="60">
        <v>0</v>
      </c>
      <c r="G11" s="60"/>
    </row>
    <row r="12" spans="1:7" x14ac:dyDescent="0.25">
      <c r="A12" s="1">
        <v>4</v>
      </c>
      <c r="B12" s="2">
        <v>4</v>
      </c>
      <c r="E12" s="60" t="s">
        <v>74</v>
      </c>
      <c r="F12" s="60">
        <v>50</v>
      </c>
      <c r="G12" s="60"/>
    </row>
    <row r="13" spans="1:7" x14ac:dyDescent="0.25">
      <c r="A13" s="1">
        <v>4</v>
      </c>
      <c r="B13" s="2">
        <v>4</v>
      </c>
      <c r="E13" s="60" t="s">
        <v>75</v>
      </c>
      <c r="F13" s="60">
        <v>1.4701992695093393</v>
      </c>
      <c r="G13" s="60"/>
    </row>
    <row r="14" spans="1:7" x14ac:dyDescent="0.25">
      <c r="A14" s="1">
        <v>4</v>
      </c>
      <c r="B14" s="2">
        <v>1</v>
      </c>
      <c r="E14" s="60" t="s">
        <v>76</v>
      </c>
      <c r="F14" s="60">
        <v>7.3886470552115516E-2</v>
      </c>
      <c r="G14" s="60"/>
    </row>
    <row r="15" spans="1:7" x14ac:dyDescent="0.25">
      <c r="A15" s="1">
        <v>4</v>
      </c>
      <c r="B15" s="2">
        <v>4</v>
      </c>
      <c r="E15" s="60" t="s">
        <v>77</v>
      </c>
      <c r="F15" s="60">
        <v>1.6759050251630967</v>
      </c>
      <c r="G15" s="60"/>
    </row>
    <row r="16" spans="1:7" x14ac:dyDescent="0.25">
      <c r="A16" s="1">
        <v>4</v>
      </c>
      <c r="B16" s="2">
        <v>4</v>
      </c>
      <c r="E16" s="60" t="s">
        <v>78</v>
      </c>
      <c r="F16" s="60">
        <v>0.14777294110423103</v>
      </c>
      <c r="G16" s="60"/>
    </row>
    <row r="17" spans="1:7" ht="15.75" thickBot="1" x14ac:dyDescent="0.3">
      <c r="A17" s="1">
        <v>4</v>
      </c>
      <c r="B17" s="2">
        <v>4</v>
      </c>
      <c r="E17" s="61" t="s">
        <v>79</v>
      </c>
      <c r="F17" s="61">
        <v>2.0085591121007611</v>
      </c>
      <c r="G17" s="61"/>
    </row>
    <row r="18" spans="1:7" x14ac:dyDescent="0.25">
      <c r="A18" s="1">
        <v>4</v>
      </c>
      <c r="B18" s="2">
        <v>4</v>
      </c>
    </row>
    <row r="19" spans="1:7" x14ac:dyDescent="0.25">
      <c r="A19" s="1">
        <v>4</v>
      </c>
      <c r="B19" s="2">
        <v>2</v>
      </c>
    </row>
    <row r="20" spans="1:7" x14ac:dyDescent="0.25">
      <c r="A20" s="1">
        <v>4</v>
      </c>
      <c r="B20" s="2">
        <v>4</v>
      </c>
    </row>
    <row r="21" spans="1:7" x14ac:dyDescent="0.25">
      <c r="A21" s="1">
        <v>4</v>
      </c>
      <c r="B21" s="2">
        <v>4</v>
      </c>
    </row>
    <row r="22" spans="1:7" x14ac:dyDescent="0.25">
      <c r="A22" s="1">
        <v>4</v>
      </c>
      <c r="B22" s="2">
        <v>1</v>
      </c>
    </row>
    <row r="23" spans="1:7" x14ac:dyDescent="0.25">
      <c r="A23" s="1">
        <v>3</v>
      </c>
      <c r="B23" s="2">
        <v>4</v>
      </c>
    </row>
    <row r="24" spans="1:7" x14ac:dyDescent="0.25">
      <c r="A24" s="1">
        <v>2</v>
      </c>
      <c r="B24" s="2">
        <v>4</v>
      </c>
    </row>
    <row r="25" spans="1:7" x14ac:dyDescent="0.25">
      <c r="A25" s="1">
        <v>3</v>
      </c>
      <c r="B25" s="2">
        <v>1</v>
      </c>
    </row>
    <row r="26" spans="1:7" x14ac:dyDescent="0.25">
      <c r="A26" s="1">
        <v>4</v>
      </c>
      <c r="B26" s="2">
        <v>3</v>
      </c>
    </row>
    <row r="27" spans="1:7" x14ac:dyDescent="0.25">
      <c r="A27" s="1">
        <v>4</v>
      </c>
      <c r="B27" s="2">
        <v>4</v>
      </c>
    </row>
    <row r="28" spans="1:7" x14ac:dyDescent="0.25">
      <c r="A28" s="1">
        <v>4</v>
      </c>
      <c r="B28" s="2">
        <v>1</v>
      </c>
    </row>
    <row r="29" spans="1:7" x14ac:dyDescent="0.25">
      <c r="A29" s="1">
        <v>4</v>
      </c>
      <c r="B29" s="2">
        <v>3</v>
      </c>
    </row>
    <row r="30" spans="1:7" x14ac:dyDescent="0.25">
      <c r="A30" s="1">
        <v>2</v>
      </c>
      <c r="B30" s="2">
        <v>4</v>
      </c>
    </row>
    <row r="31" spans="1:7" x14ac:dyDescent="0.25">
      <c r="A31" s="1">
        <v>2</v>
      </c>
      <c r="B31" s="2">
        <v>1</v>
      </c>
    </row>
    <row r="32" spans="1:7" x14ac:dyDescent="0.25">
      <c r="A32" s="1">
        <v>1</v>
      </c>
      <c r="B32" s="2">
        <v>4</v>
      </c>
    </row>
    <row r="33" spans="1:2" x14ac:dyDescent="0.25">
      <c r="A33" s="1">
        <v>3</v>
      </c>
      <c r="B33" s="2">
        <v>3</v>
      </c>
    </row>
    <row r="34" spans="1:2" x14ac:dyDescent="0.25">
      <c r="A34" s="1">
        <v>1</v>
      </c>
      <c r="B34" s="2">
        <v>4</v>
      </c>
    </row>
    <row r="35" spans="1:2" x14ac:dyDescent="0.25">
      <c r="A35" s="1">
        <v>3</v>
      </c>
      <c r="B35" s="2">
        <v>3</v>
      </c>
    </row>
    <row r="36" spans="1:2" x14ac:dyDescent="0.25">
      <c r="A36" s="1">
        <v>4</v>
      </c>
      <c r="B36" s="2">
        <v>4</v>
      </c>
    </row>
    <row r="37" spans="1:2" x14ac:dyDescent="0.25">
      <c r="A37" s="1">
        <v>4</v>
      </c>
      <c r="B37" s="2">
        <v>4</v>
      </c>
    </row>
    <row r="38" spans="1:2" x14ac:dyDescent="0.25">
      <c r="A38" s="1">
        <v>4</v>
      </c>
    </row>
    <row r="39" spans="1:2" x14ac:dyDescent="0.25">
      <c r="A39" s="1">
        <v>4</v>
      </c>
    </row>
    <row r="40" spans="1:2" x14ac:dyDescent="0.25">
      <c r="A40" s="1">
        <v>4</v>
      </c>
    </row>
    <row r="41" spans="1:2" x14ac:dyDescent="0.25">
      <c r="A41" s="1">
        <v>3</v>
      </c>
    </row>
    <row r="42" spans="1:2" x14ac:dyDescent="0.25">
      <c r="A42" s="1">
        <v>4</v>
      </c>
    </row>
    <row r="43" spans="1:2" x14ac:dyDescent="0.25">
      <c r="A43" s="1">
        <v>4</v>
      </c>
    </row>
    <row r="44" spans="1:2" x14ac:dyDescent="0.25">
      <c r="A44" s="1">
        <v>4</v>
      </c>
    </row>
    <row r="45" spans="1:2" x14ac:dyDescent="0.25">
      <c r="A45" s="1">
        <v>4</v>
      </c>
    </row>
    <row r="46" spans="1:2" x14ac:dyDescent="0.25">
      <c r="A46" s="1">
        <v>4</v>
      </c>
    </row>
    <row r="47" spans="1:2" x14ac:dyDescent="0.25">
      <c r="A47" s="1">
        <v>4</v>
      </c>
    </row>
    <row r="48" spans="1:2" x14ac:dyDescent="0.25">
      <c r="A48" s="1">
        <v>4</v>
      </c>
    </row>
    <row r="49" spans="1:1" x14ac:dyDescent="0.25">
      <c r="A49" s="1">
        <v>1</v>
      </c>
    </row>
    <row r="50" spans="1:1" x14ac:dyDescent="0.25">
      <c r="A50" s="1">
        <v>1</v>
      </c>
    </row>
    <row r="51" spans="1:1" x14ac:dyDescent="0.25">
      <c r="A51" s="1">
        <v>4</v>
      </c>
    </row>
    <row r="52" spans="1:1" x14ac:dyDescent="0.25">
      <c r="A52" s="1">
        <v>3</v>
      </c>
    </row>
    <row r="53" spans="1:1" x14ac:dyDescent="0.25">
      <c r="A53" s="1">
        <v>4</v>
      </c>
    </row>
    <row r="54" spans="1:1" x14ac:dyDescent="0.25">
      <c r="A54" s="1">
        <v>3</v>
      </c>
    </row>
    <row r="55" spans="1:1" x14ac:dyDescent="0.25">
      <c r="A55" s="1">
        <v>3</v>
      </c>
    </row>
    <row r="56" spans="1:1" x14ac:dyDescent="0.25">
      <c r="A56" s="1">
        <v>4</v>
      </c>
    </row>
    <row r="57" spans="1:1" x14ac:dyDescent="0.25">
      <c r="A57" s="1">
        <v>4</v>
      </c>
    </row>
    <row r="58" spans="1:1" x14ac:dyDescent="0.25">
      <c r="A58" s="1">
        <v>3</v>
      </c>
    </row>
    <row r="59" spans="1:1" x14ac:dyDescent="0.25">
      <c r="A59" s="1">
        <v>3</v>
      </c>
    </row>
    <row r="60" spans="1:1" x14ac:dyDescent="0.25">
      <c r="A60" s="1">
        <v>4</v>
      </c>
    </row>
    <row r="61" spans="1:1" x14ac:dyDescent="0.25">
      <c r="A61" s="1">
        <v>4</v>
      </c>
    </row>
    <row r="62" spans="1:1" x14ac:dyDescent="0.25">
      <c r="A62" s="1">
        <v>4</v>
      </c>
    </row>
    <row r="63" spans="1:1" x14ac:dyDescent="0.25">
      <c r="A63" s="1">
        <v>3</v>
      </c>
    </row>
    <row r="64" spans="1:1" x14ac:dyDescent="0.25">
      <c r="A64" s="1">
        <v>4</v>
      </c>
    </row>
    <row r="65" spans="1:1" x14ac:dyDescent="0.25">
      <c r="A65" s="1">
        <v>4</v>
      </c>
    </row>
    <row r="66" spans="1:1" x14ac:dyDescent="0.25">
      <c r="A66" s="1">
        <v>3</v>
      </c>
    </row>
    <row r="67" spans="1:1" x14ac:dyDescent="0.25">
      <c r="A67" s="1">
        <v>4</v>
      </c>
    </row>
    <row r="68" spans="1:1" x14ac:dyDescent="0.25">
      <c r="A68" s="1">
        <v>4</v>
      </c>
    </row>
    <row r="69" spans="1:1" x14ac:dyDescent="0.25">
      <c r="A69" s="1">
        <v>4</v>
      </c>
    </row>
    <row r="70" spans="1:1" x14ac:dyDescent="0.25">
      <c r="A70" s="1">
        <v>4</v>
      </c>
    </row>
    <row r="71" spans="1:1" x14ac:dyDescent="0.25">
      <c r="A71" s="1">
        <v>4</v>
      </c>
    </row>
    <row r="72" spans="1:1" x14ac:dyDescent="0.25">
      <c r="A72" s="1">
        <v>4</v>
      </c>
    </row>
    <row r="73" spans="1:1" x14ac:dyDescent="0.25">
      <c r="A73" s="1">
        <v>4</v>
      </c>
    </row>
    <row r="74" spans="1:1" x14ac:dyDescent="0.25">
      <c r="A74" s="1">
        <v>3</v>
      </c>
    </row>
    <row r="75" spans="1:1" x14ac:dyDescent="0.25">
      <c r="A75" s="1">
        <v>1</v>
      </c>
    </row>
    <row r="76" spans="1:1" x14ac:dyDescent="0.25">
      <c r="A76" s="1">
        <v>4</v>
      </c>
    </row>
    <row r="77" spans="1:1" x14ac:dyDescent="0.25">
      <c r="A77" s="1">
        <v>3</v>
      </c>
    </row>
    <row r="78" spans="1:1" x14ac:dyDescent="0.25">
      <c r="A78" s="1">
        <v>1</v>
      </c>
    </row>
    <row r="79" spans="1:1" x14ac:dyDescent="0.25">
      <c r="A79" s="1">
        <v>3</v>
      </c>
    </row>
    <row r="80" spans="1:1" x14ac:dyDescent="0.25">
      <c r="A80" s="1">
        <v>4</v>
      </c>
    </row>
    <row r="81" spans="1:1" x14ac:dyDescent="0.25">
      <c r="A81" s="1">
        <v>4</v>
      </c>
    </row>
    <row r="82" spans="1:1" x14ac:dyDescent="0.25">
      <c r="A82" s="1">
        <v>4</v>
      </c>
    </row>
    <row r="83" spans="1:1" x14ac:dyDescent="0.25">
      <c r="A83" s="1">
        <v>4</v>
      </c>
    </row>
    <row r="84" spans="1:1" x14ac:dyDescent="0.25">
      <c r="A84" s="1">
        <v>3</v>
      </c>
    </row>
    <row r="85" spans="1:1" x14ac:dyDescent="0.25">
      <c r="A85" s="1">
        <v>4</v>
      </c>
    </row>
    <row r="86" spans="1:1" x14ac:dyDescent="0.25">
      <c r="A86" s="1">
        <v>4</v>
      </c>
    </row>
    <row r="87" spans="1:1" x14ac:dyDescent="0.25">
      <c r="A87" s="1">
        <v>4</v>
      </c>
    </row>
    <row r="88" spans="1:1" x14ac:dyDescent="0.25">
      <c r="A88" s="1">
        <v>3</v>
      </c>
    </row>
    <row r="89" spans="1:1" x14ac:dyDescent="0.25">
      <c r="A89" s="1">
        <v>4</v>
      </c>
    </row>
    <row r="90" spans="1:1" x14ac:dyDescent="0.25">
      <c r="A90" s="1">
        <v>4</v>
      </c>
    </row>
    <row r="91" spans="1:1" x14ac:dyDescent="0.25">
      <c r="A91" s="1">
        <v>4</v>
      </c>
    </row>
    <row r="92" spans="1:1" x14ac:dyDescent="0.25">
      <c r="A92" s="1">
        <v>4</v>
      </c>
    </row>
    <row r="93" spans="1:1" x14ac:dyDescent="0.25">
      <c r="A93" s="1">
        <v>4</v>
      </c>
    </row>
    <row r="94" spans="1:1" x14ac:dyDescent="0.25">
      <c r="A94" s="1">
        <v>4</v>
      </c>
    </row>
    <row r="95" spans="1:1" x14ac:dyDescent="0.25">
      <c r="A95" s="1">
        <v>4</v>
      </c>
    </row>
    <row r="96" spans="1:1" x14ac:dyDescent="0.25">
      <c r="A96" s="1">
        <v>3</v>
      </c>
    </row>
    <row r="97" spans="1:1" x14ac:dyDescent="0.25">
      <c r="A97" s="1">
        <v>3</v>
      </c>
    </row>
    <row r="98" spans="1:1" x14ac:dyDescent="0.25">
      <c r="A98" s="1">
        <v>4</v>
      </c>
    </row>
    <row r="99" spans="1:1" x14ac:dyDescent="0.25">
      <c r="A99" s="1">
        <v>4</v>
      </c>
    </row>
    <row r="100" spans="1:1" x14ac:dyDescent="0.25">
      <c r="A100" s="1">
        <v>4</v>
      </c>
    </row>
    <row r="101" spans="1:1" x14ac:dyDescent="0.25">
      <c r="A101" s="1">
        <v>3</v>
      </c>
    </row>
    <row r="102" spans="1:1" x14ac:dyDescent="0.25">
      <c r="A102" s="1">
        <v>4</v>
      </c>
    </row>
    <row r="103" spans="1:1" x14ac:dyDescent="0.25">
      <c r="A103" s="1">
        <v>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J17" sqref="J17"/>
    </sheetView>
  </sheetViews>
  <sheetFormatPr defaultRowHeight="15" x14ac:dyDescent="0.25"/>
  <cols>
    <col min="1" max="1" width="13.28515625" style="1" customWidth="1"/>
    <col min="2" max="2" width="16.7109375" style="1" customWidth="1"/>
    <col min="5" max="5" width="28.42578125" customWidth="1"/>
    <col min="7" max="7" width="16.7109375" customWidth="1"/>
  </cols>
  <sheetData>
    <row r="1" spans="1:7" x14ac:dyDescent="0.25">
      <c r="A1" s="1" t="s">
        <v>0</v>
      </c>
      <c r="B1" s="1" t="s">
        <v>1</v>
      </c>
      <c r="D1">
        <f>_xlfn.T.TEST(A1:A103,B1:B37,2,3)</f>
        <v>0.56676892658811528</v>
      </c>
    </row>
    <row r="2" spans="1:7" x14ac:dyDescent="0.25">
      <c r="A2" s="1">
        <v>2</v>
      </c>
      <c r="B2" s="2">
        <v>3</v>
      </c>
    </row>
    <row r="3" spans="1:7" x14ac:dyDescent="0.25">
      <c r="A3" s="1">
        <v>2</v>
      </c>
      <c r="B3" s="2">
        <v>3</v>
      </c>
      <c r="D3" t="s">
        <v>9</v>
      </c>
    </row>
    <row r="4" spans="1:7" x14ac:dyDescent="0.25">
      <c r="A4" s="1">
        <v>2</v>
      </c>
      <c r="B4" s="2">
        <v>1</v>
      </c>
    </row>
    <row r="5" spans="1:7" x14ac:dyDescent="0.25">
      <c r="A5" s="1">
        <v>2</v>
      </c>
      <c r="B5" s="2">
        <v>3</v>
      </c>
      <c r="E5" t="s">
        <v>69</v>
      </c>
    </row>
    <row r="6" spans="1:7" ht="15.75" thickBot="1" x14ac:dyDescent="0.3">
      <c r="A6" s="1">
        <v>3</v>
      </c>
      <c r="B6" s="2">
        <v>2</v>
      </c>
    </row>
    <row r="7" spans="1:7" x14ac:dyDescent="0.25">
      <c r="A7" s="1">
        <v>2</v>
      </c>
      <c r="B7" s="2">
        <v>3</v>
      </c>
      <c r="E7" s="62"/>
      <c r="F7" s="62" t="s">
        <v>0</v>
      </c>
      <c r="G7" s="62" t="s">
        <v>1</v>
      </c>
    </row>
    <row r="8" spans="1:7" x14ac:dyDescent="0.25">
      <c r="A8" s="1">
        <v>2</v>
      </c>
      <c r="B8" s="2">
        <v>4</v>
      </c>
      <c r="E8" s="60" t="s">
        <v>70</v>
      </c>
      <c r="F8" s="60">
        <v>2.5148514851485149</v>
      </c>
      <c r="G8" s="60">
        <v>2.4285714285714284</v>
      </c>
    </row>
    <row r="9" spans="1:7" x14ac:dyDescent="0.25">
      <c r="A9" s="1">
        <v>3</v>
      </c>
      <c r="B9" s="2">
        <v>3</v>
      </c>
      <c r="E9" s="60" t="s">
        <v>71</v>
      </c>
      <c r="F9" s="60">
        <v>0.69227722772277278</v>
      </c>
      <c r="G9" s="60">
        <v>0.54621848739495837</v>
      </c>
    </row>
    <row r="10" spans="1:7" x14ac:dyDescent="0.25">
      <c r="A10" s="1">
        <v>2</v>
      </c>
      <c r="B10" s="2">
        <v>3</v>
      </c>
      <c r="E10" s="60" t="s">
        <v>72</v>
      </c>
      <c r="F10" s="60">
        <v>101</v>
      </c>
      <c r="G10" s="60">
        <v>35</v>
      </c>
    </row>
    <row r="11" spans="1:7" x14ac:dyDescent="0.25">
      <c r="A11" s="1">
        <v>3</v>
      </c>
      <c r="B11" s="2">
        <v>3</v>
      </c>
      <c r="E11" s="60" t="s">
        <v>73</v>
      </c>
      <c r="F11" s="60">
        <v>0</v>
      </c>
      <c r="G11" s="60"/>
    </row>
    <row r="12" spans="1:7" x14ac:dyDescent="0.25">
      <c r="A12" s="1">
        <v>4</v>
      </c>
      <c r="B12" s="2">
        <v>3</v>
      </c>
      <c r="E12" s="60" t="s">
        <v>74</v>
      </c>
      <c r="F12" s="60">
        <v>66</v>
      </c>
      <c r="G12" s="60"/>
    </row>
    <row r="13" spans="1:7" x14ac:dyDescent="0.25">
      <c r="A13" s="1">
        <v>3</v>
      </c>
      <c r="B13" s="2">
        <v>3</v>
      </c>
      <c r="E13" s="60" t="s">
        <v>75</v>
      </c>
      <c r="F13" s="60">
        <v>0.5757062938127635</v>
      </c>
      <c r="G13" s="60"/>
    </row>
    <row r="14" spans="1:7" x14ac:dyDescent="0.25">
      <c r="A14" s="1">
        <v>2</v>
      </c>
      <c r="B14" s="2">
        <v>2</v>
      </c>
      <c r="E14" s="60" t="s">
        <v>76</v>
      </c>
      <c r="F14" s="60">
        <v>0.28338578495821765</v>
      </c>
      <c r="G14" s="60"/>
    </row>
    <row r="15" spans="1:7" x14ac:dyDescent="0.25">
      <c r="A15" s="1">
        <v>2</v>
      </c>
      <c r="B15" s="2">
        <v>1</v>
      </c>
      <c r="E15" s="60" t="s">
        <v>77</v>
      </c>
      <c r="F15" s="60">
        <v>1.6682705142276302</v>
      </c>
      <c r="G15" s="60"/>
    </row>
    <row r="16" spans="1:7" x14ac:dyDescent="0.25">
      <c r="A16" s="1">
        <v>3</v>
      </c>
      <c r="B16" s="2">
        <v>2</v>
      </c>
      <c r="E16" s="60" t="s">
        <v>78</v>
      </c>
      <c r="F16" s="60">
        <v>0.56677156991643529</v>
      </c>
      <c r="G16" s="60"/>
    </row>
    <row r="17" spans="1:7" ht="15.75" thickBot="1" x14ac:dyDescent="0.3">
      <c r="A17" s="1">
        <v>2</v>
      </c>
      <c r="B17" s="2">
        <v>3</v>
      </c>
      <c r="E17" s="61" t="s">
        <v>79</v>
      </c>
      <c r="F17" s="61">
        <v>1.996564418952312</v>
      </c>
      <c r="G17" s="61"/>
    </row>
    <row r="18" spans="1:7" x14ac:dyDescent="0.25">
      <c r="A18" s="1">
        <v>3</v>
      </c>
      <c r="B18" s="2">
        <v>3</v>
      </c>
    </row>
    <row r="19" spans="1:7" x14ac:dyDescent="0.25">
      <c r="A19" s="1">
        <v>2</v>
      </c>
      <c r="B19" s="2">
        <v>2</v>
      </c>
    </row>
    <row r="20" spans="1:7" x14ac:dyDescent="0.25">
      <c r="A20" s="1">
        <v>2</v>
      </c>
      <c r="B20" s="2">
        <v>2</v>
      </c>
    </row>
    <row r="21" spans="1:7" x14ac:dyDescent="0.25">
      <c r="A21" s="1">
        <v>3</v>
      </c>
      <c r="B21" s="2">
        <v>3</v>
      </c>
    </row>
    <row r="22" spans="1:7" x14ac:dyDescent="0.25">
      <c r="A22" s="1">
        <v>2</v>
      </c>
      <c r="B22" s="2">
        <v>2</v>
      </c>
    </row>
    <row r="23" spans="1:7" x14ac:dyDescent="0.25">
      <c r="A23" s="1">
        <v>2</v>
      </c>
      <c r="B23" s="2">
        <v>3</v>
      </c>
    </row>
    <row r="24" spans="1:7" x14ac:dyDescent="0.25">
      <c r="A24" s="1">
        <v>3</v>
      </c>
      <c r="B24" s="2">
        <v>2</v>
      </c>
    </row>
    <row r="25" spans="1:7" x14ac:dyDescent="0.25">
      <c r="A25" s="1">
        <v>2</v>
      </c>
      <c r="B25" s="2">
        <v>2</v>
      </c>
    </row>
    <row r="26" spans="1:7" x14ac:dyDescent="0.25">
      <c r="A26" s="1">
        <v>4</v>
      </c>
      <c r="B26" s="2">
        <v>1</v>
      </c>
    </row>
    <row r="27" spans="1:7" x14ac:dyDescent="0.25">
      <c r="A27" s="1">
        <v>4</v>
      </c>
      <c r="B27" s="2">
        <v>2</v>
      </c>
    </row>
    <row r="28" spans="1:7" x14ac:dyDescent="0.25">
      <c r="A28" s="1">
        <v>3</v>
      </c>
      <c r="B28" s="2">
        <v>3</v>
      </c>
    </row>
    <row r="29" spans="1:7" x14ac:dyDescent="0.25">
      <c r="A29" s="1">
        <v>3</v>
      </c>
      <c r="B29" s="2">
        <v>1</v>
      </c>
    </row>
    <row r="30" spans="1:7" x14ac:dyDescent="0.25">
      <c r="A30" s="1">
        <v>1</v>
      </c>
      <c r="B30" s="2">
        <v>2</v>
      </c>
    </row>
    <row r="31" spans="1:7" x14ac:dyDescent="0.25">
      <c r="A31" s="1">
        <v>2</v>
      </c>
      <c r="B31" s="2">
        <v>2</v>
      </c>
    </row>
    <row r="32" spans="1:7" x14ac:dyDescent="0.25">
      <c r="A32" s="1">
        <v>2</v>
      </c>
      <c r="B32" s="2"/>
    </row>
    <row r="33" spans="1:2" x14ac:dyDescent="0.25">
      <c r="A33" s="1">
        <v>2</v>
      </c>
      <c r="B33" s="2">
        <v>3</v>
      </c>
    </row>
    <row r="34" spans="1:2" x14ac:dyDescent="0.25">
      <c r="A34" s="1">
        <v>2</v>
      </c>
      <c r="B34" s="2">
        <v>3</v>
      </c>
    </row>
    <row r="35" spans="1:2" x14ac:dyDescent="0.25">
      <c r="A35" s="1">
        <v>2</v>
      </c>
      <c r="B35" s="2">
        <v>2</v>
      </c>
    </row>
    <row r="36" spans="1:2" x14ac:dyDescent="0.25">
      <c r="A36" s="1">
        <v>3</v>
      </c>
      <c r="B36" s="2">
        <v>3</v>
      </c>
    </row>
    <row r="37" spans="1:2" x14ac:dyDescent="0.25">
      <c r="A37" s="1">
        <v>1</v>
      </c>
      <c r="B37" s="2">
        <v>2</v>
      </c>
    </row>
    <row r="38" spans="1:2" x14ac:dyDescent="0.25">
      <c r="A38" s="1">
        <v>2</v>
      </c>
    </row>
    <row r="39" spans="1:2" x14ac:dyDescent="0.25">
      <c r="A39" s="1">
        <v>3</v>
      </c>
    </row>
    <row r="40" spans="1:2" x14ac:dyDescent="0.25">
      <c r="A40" s="1">
        <v>1</v>
      </c>
    </row>
    <row r="41" spans="1:2" x14ac:dyDescent="0.25">
      <c r="A41" s="1">
        <v>3</v>
      </c>
    </row>
    <row r="42" spans="1:2" x14ac:dyDescent="0.25">
      <c r="A42" s="1">
        <v>3</v>
      </c>
    </row>
    <row r="43" spans="1:2" x14ac:dyDescent="0.25">
      <c r="A43" s="1">
        <v>2</v>
      </c>
    </row>
    <row r="44" spans="1:2" x14ac:dyDescent="0.25">
      <c r="A44" s="1">
        <v>4</v>
      </c>
    </row>
    <row r="45" spans="1:2" x14ac:dyDescent="0.25">
      <c r="A45" s="1">
        <v>4</v>
      </c>
    </row>
    <row r="46" spans="1:2" x14ac:dyDescent="0.25">
      <c r="A46" s="1">
        <v>3</v>
      </c>
    </row>
    <row r="47" spans="1:2" x14ac:dyDescent="0.25">
      <c r="A47" s="1">
        <v>3</v>
      </c>
    </row>
    <row r="48" spans="1:2" x14ac:dyDescent="0.25">
      <c r="A48" s="1">
        <v>3</v>
      </c>
    </row>
    <row r="49" spans="1:1" x14ac:dyDescent="0.25">
      <c r="A49" s="1">
        <v>3</v>
      </c>
    </row>
    <row r="50" spans="1:1" x14ac:dyDescent="0.25">
      <c r="A50" s="1">
        <v>2</v>
      </c>
    </row>
    <row r="51" spans="1:1" x14ac:dyDescent="0.25">
      <c r="A51" s="1">
        <v>1</v>
      </c>
    </row>
    <row r="52" spans="1:1" x14ac:dyDescent="0.25">
      <c r="A52" s="1">
        <v>3</v>
      </c>
    </row>
    <row r="53" spans="1:1" x14ac:dyDescent="0.25">
      <c r="A53" s="1">
        <v>3</v>
      </c>
    </row>
    <row r="54" spans="1:1" x14ac:dyDescent="0.25">
      <c r="A54" s="1">
        <v>2</v>
      </c>
    </row>
    <row r="55" spans="1:1" x14ac:dyDescent="0.25">
      <c r="A55" s="1">
        <v>3</v>
      </c>
    </row>
    <row r="56" spans="1:1" x14ac:dyDescent="0.25">
      <c r="A56" s="1">
        <v>2</v>
      </c>
    </row>
    <row r="57" spans="1:1" x14ac:dyDescent="0.25">
      <c r="A57" s="1">
        <v>2</v>
      </c>
    </row>
    <row r="58" spans="1:1" x14ac:dyDescent="0.25">
      <c r="A58" s="1">
        <v>3</v>
      </c>
    </row>
    <row r="59" spans="1:1" x14ac:dyDescent="0.25">
      <c r="A59" s="1">
        <v>2</v>
      </c>
    </row>
    <row r="60" spans="1:1" x14ac:dyDescent="0.25">
      <c r="A60" s="1">
        <v>4</v>
      </c>
    </row>
    <row r="61" spans="1:1" x14ac:dyDescent="0.25">
      <c r="A61" s="1">
        <v>2</v>
      </c>
    </row>
    <row r="62" spans="1:1" x14ac:dyDescent="0.25">
      <c r="A62" s="1">
        <v>1</v>
      </c>
    </row>
    <row r="63" spans="1:1" x14ac:dyDescent="0.25">
      <c r="A63" s="1">
        <v>3</v>
      </c>
    </row>
    <row r="64" spans="1:1" x14ac:dyDescent="0.25">
      <c r="A64" s="1">
        <v>4</v>
      </c>
    </row>
    <row r="65" spans="1:1" x14ac:dyDescent="0.25">
      <c r="A65" s="1">
        <v>2</v>
      </c>
    </row>
    <row r="66" spans="1:1" x14ac:dyDescent="0.25">
      <c r="A66" s="1">
        <v>2</v>
      </c>
    </row>
    <row r="67" spans="1:1" x14ac:dyDescent="0.25">
      <c r="A67" s="1">
        <v>3</v>
      </c>
    </row>
    <row r="68" spans="1:1" x14ac:dyDescent="0.25">
      <c r="A68" s="1">
        <v>3</v>
      </c>
    </row>
    <row r="69" spans="1:1" x14ac:dyDescent="0.25">
      <c r="A69" s="1">
        <v>1</v>
      </c>
    </row>
    <row r="70" spans="1:1" x14ac:dyDescent="0.25">
      <c r="A70" s="1">
        <v>3</v>
      </c>
    </row>
    <row r="71" spans="1:1" x14ac:dyDescent="0.25">
      <c r="A71" s="1">
        <v>3</v>
      </c>
    </row>
    <row r="72" spans="1:1" x14ac:dyDescent="0.25">
      <c r="A72" s="1">
        <v>3</v>
      </c>
    </row>
    <row r="73" spans="1:1" x14ac:dyDescent="0.25">
      <c r="A73" s="1">
        <v>1</v>
      </c>
    </row>
    <row r="74" spans="1:1" x14ac:dyDescent="0.25">
      <c r="A74" s="1">
        <v>1</v>
      </c>
    </row>
    <row r="75" spans="1:1" x14ac:dyDescent="0.25">
      <c r="A75" s="1">
        <v>2</v>
      </c>
    </row>
    <row r="76" spans="1:1" x14ac:dyDescent="0.25">
      <c r="A76" s="1">
        <v>3</v>
      </c>
    </row>
    <row r="77" spans="1:1" x14ac:dyDescent="0.25">
      <c r="A77" s="1">
        <v>3</v>
      </c>
    </row>
    <row r="79" spans="1:1" x14ac:dyDescent="0.25">
      <c r="A79" s="1">
        <v>4</v>
      </c>
    </row>
    <row r="80" spans="1:1" x14ac:dyDescent="0.25">
      <c r="A80" s="1">
        <v>4</v>
      </c>
    </row>
    <row r="81" spans="1:1" x14ac:dyDescent="0.25">
      <c r="A81" s="1">
        <v>4</v>
      </c>
    </row>
    <row r="82" spans="1:1" x14ac:dyDescent="0.25">
      <c r="A82" s="1">
        <v>2</v>
      </c>
    </row>
    <row r="83" spans="1:1" x14ac:dyDescent="0.25">
      <c r="A83" s="1">
        <v>4</v>
      </c>
    </row>
    <row r="84" spans="1:1" x14ac:dyDescent="0.25">
      <c r="A84" s="1">
        <v>2</v>
      </c>
    </row>
    <row r="85" spans="1:1" x14ac:dyDescent="0.25">
      <c r="A85" s="1">
        <v>3</v>
      </c>
    </row>
    <row r="86" spans="1:1" x14ac:dyDescent="0.25">
      <c r="A86" s="1">
        <v>1</v>
      </c>
    </row>
    <row r="87" spans="1:1" x14ac:dyDescent="0.25">
      <c r="A87" s="1">
        <v>3</v>
      </c>
    </row>
    <row r="88" spans="1:1" x14ac:dyDescent="0.25">
      <c r="A88" s="1">
        <v>3</v>
      </c>
    </row>
    <row r="89" spans="1:1" x14ac:dyDescent="0.25">
      <c r="A89" s="1">
        <v>3</v>
      </c>
    </row>
    <row r="90" spans="1:1" x14ac:dyDescent="0.25">
      <c r="A90" s="1">
        <v>1</v>
      </c>
    </row>
    <row r="91" spans="1:1" x14ac:dyDescent="0.25">
      <c r="A91" s="1">
        <v>3</v>
      </c>
    </row>
    <row r="92" spans="1:1" x14ac:dyDescent="0.25">
      <c r="A92" s="1">
        <v>3</v>
      </c>
    </row>
    <row r="93" spans="1:1" x14ac:dyDescent="0.25">
      <c r="A93" s="1">
        <v>3</v>
      </c>
    </row>
    <row r="94" spans="1:1" x14ac:dyDescent="0.25">
      <c r="A94" s="1">
        <v>1</v>
      </c>
    </row>
    <row r="95" spans="1:1" x14ac:dyDescent="0.25">
      <c r="A95" s="1">
        <v>3</v>
      </c>
    </row>
    <row r="96" spans="1:1" x14ac:dyDescent="0.25">
      <c r="A96" s="1">
        <v>3</v>
      </c>
    </row>
    <row r="97" spans="1:1" x14ac:dyDescent="0.25">
      <c r="A97" s="1">
        <v>2</v>
      </c>
    </row>
    <row r="98" spans="1:1" x14ac:dyDescent="0.25">
      <c r="A98" s="1">
        <v>3</v>
      </c>
    </row>
    <row r="99" spans="1:1" x14ac:dyDescent="0.25">
      <c r="A99" s="1">
        <v>2</v>
      </c>
    </row>
    <row r="100" spans="1:1" x14ac:dyDescent="0.25">
      <c r="A100" s="1">
        <v>2</v>
      </c>
    </row>
    <row r="101" spans="1:1" x14ac:dyDescent="0.25">
      <c r="A101" s="1">
        <v>2</v>
      </c>
    </row>
    <row r="102" spans="1:1" x14ac:dyDescent="0.25">
      <c r="A102" s="1">
        <v>3</v>
      </c>
    </row>
    <row r="103" spans="1:1" x14ac:dyDescent="0.25">
      <c r="A103" s="1">
        <v>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I10" sqref="I10"/>
    </sheetView>
  </sheetViews>
  <sheetFormatPr defaultRowHeight="15" x14ac:dyDescent="0.25"/>
  <cols>
    <col min="1" max="1" width="12.5703125" style="1" customWidth="1"/>
    <col min="2" max="2" width="18.28515625" style="1" customWidth="1"/>
    <col min="4" max="4" width="9.7109375" customWidth="1"/>
    <col min="5" max="5" width="28.42578125" customWidth="1"/>
    <col min="6" max="6" width="11.42578125" customWidth="1"/>
    <col min="7" max="7" width="14.5703125" customWidth="1"/>
  </cols>
  <sheetData>
    <row r="1" spans="1:7" x14ac:dyDescent="0.25">
      <c r="A1" s="1" t="s">
        <v>0</v>
      </c>
      <c r="B1" s="1" t="s">
        <v>1</v>
      </c>
      <c r="D1">
        <f>_xlfn.T.TEST(A1:A103,B1:B37,2,3)</f>
        <v>0.80136028399286463</v>
      </c>
    </row>
    <row r="2" spans="1:7" x14ac:dyDescent="0.25">
      <c r="A2" s="1">
        <v>3</v>
      </c>
      <c r="B2" s="2">
        <v>3</v>
      </c>
    </row>
    <row r="3" spans="1:7" x14ac:dyDescent="0.25">
      <c r="A3" s="1">
        <v>3</v>
      </c>
      <c r="B3" s="2">
        <v>3</v>
      </c>
      <c r="D3" t="s">
        <v>10</v>
      </c>
    </row>
    <row r="4" spans="1:7" x14ac:dyDescent="0.25">
      <c r="A4" s="1">
        <v>3</v>
      </c>
      <c r="B4" s="2">
        <v>3</v>
      </c>
    </row>
    <row r="5" spans="1:7" x14ac:dyDescent="0.25">
      <c r="A5" s="1">
        <v>3</v>
      </c>
      <c r="B5" s="2">
        <v>3</v>
      </c>
      <c r="E5" t="s">
        <v>69</v>
      </c>
    </row>
    <row r="6" spans="1:7" ht="15.75" thickBot="1" x14ac:dyDescent="0.3">
      <c r="A6" s="1">
        <v>3</v>
      </c>
      <c r="B6" s="2">
        <v>2</v>
      </c>
    </row>
    <row r="7" spans="1:7" x14ac:dyDescent="0.25">
      <c r="A7" s="1">
        <v>3</v>
      </c>
      <c r="B7" s="2">
        <v>1</v>
      </c>
      <c r="E7" s="62"/>
      <c r="F7" s="62" t="s">
        <v>0</v>
      </c>
      <c r="G7" s="62" t="s">
        <v>1</v>
      </c>
    </row>
    <row r="8" spans="1:7" x14ac:dyDescent="0.25">
      <c r="A8" s="1">
        <v>4</v>
      </c>
      <c r="B8" s="2">
        <v>2</v>
      </c>
      <c r="E8" s="60" t="s">
        <v>70</v>
      </c>
      <c r="F8" s="60">
        <v>3.0495049504950495</v>
      </c>
      <c r="G8" s="60">
        <v>3.0833333333333335</v>
      </c>
    </row>
    <row r="9" spans="1:7" x14ac:dyDescent="0.25">
      <c r="A9" s="1">
        <v>3</v>
      </c>
      <c r="B9" s="2">
        <v>2</v>
      </c>
      <c r="E9" s="60" t="s">
        <v>71</v>
      </c>
      <c r="F9" s="60">
        <v>0.46752475247524783</v>
      </c>
      <c r="G9" s="60">
        <v>0.47857142857142859</v>
      </c>
    </row>
    <row r="10" spans="1:7" x14ac:dyDescent="0.25">
      <c r="A10" s="1">
        <v>3</v>
      </c>
      <c r="B10" s="2">
        <v>3</v>
      </c>
      <c r="E10" s="60" t="s">
        <v>72</v>
      </c>
      <c r="F10" s="60">
        <v>101</v>
      </c>
      <c r="G10" s="60">
        <v>36</v>
      </c>
    </row>
    <row r="11" spans="1:7" x14ac:dyDescent="0.25">
      <c r="A11" s="1">
        <v>3</v>
      </c>
      <c r="B11" s="2">
        <v>4</v>
      </c>
      <c r="E11" s="60" t="s">
        <v>73</v>
      </c>
      <c r="F11" s="60">
        <v>0</v>
      </c>
      <c r="G11" s="60"/>
    </row>
    <row r="12" spans="1:7" x14ac:dyDescent="0.25">
      <c r="A12" s="1">
        <v>3</v>
      </c>
      <c r="B12" s="2">
        <v>3</v>
      </c>
      <c r="E12" s="60" t="s">
        <v>74</v>
      </c>
      <c r="F12" s="60">
        <v>61</v>
      </c>
      <c r="G12" s="60"/>
    </row>
    <row r="13" spans="1:7" x14ac:dyDescent="0.25">
      <c r="A13" s="1">
        <v>3</v>
      </c>
      <c r="B13" s="2">
        <v>4</v>
      </c>
      <c r="E13" s="60" t="s">
        <v>75</v>
      </c>
      <c r="F13" s="60">
        <v>-0.25268567666319303</v>
      </c>
      <c r="G13" s="60"/>
    </row>
    <row r="14" spans="1:7" x14ac:dyDescent="0.25">
      <c r="A14" s="1">
        <v>3</v>
      </c>
      <c r="B14" s="2">
        <v>4</v>
      </c>
      <c r="E14" s="60" t="s">
        <v>76</v>
      </c>
      <c r="F14" s="60">
        <v>0.40068033933218777</v>
      </c>
      <c r="G14" s="60"/>
    </row>
    <row r="15" spans="1:7" x14ac:dyDescent="0.25">
      <c r="A15" s="1">
        <v>4</v>
      </c>
      <c r="B15" s="2">
        <v>3</v>
      </c>
      <c r="E15" s="60" t="s">
        <v>77</v>
      </c>
      <c r="F15" s="60">
        <v>1.6702194837737363</v>
      </c>
      <c r="G15" s="60"/>
    </row>
    <row r="16" spans="1:7" x14ac:dyDescent="0.25">
      <c r="A16" s="1">
        <v>3</v>
      </c>
      <c r="B16" s="2">
        <v>3</v>
      </c>
      <c r="E16" s="60" t="s">
        <v>78</v>
      </c>
      <c r="F16" s="60">
        <v>0.80136067866437555</v>
      </c>
      <c r="G16" s="60"/>
    </row>
    <row r="17" spans="1:7" ht="15.75" thickBot="1" x14ac:dyDescent="0.3">
      <c r="A17" s="1">
        <v>3</v>
      </c>
      <c r="B17" s="2">
        <v>3</v>
      </c>
      <c r="E17" s="61" t="s">
        <v>79</v>
      </c>
      <c r="F17" s="61">
        <v>1.9996235849949404</v>
      </c>
      <c r="G17" s="61"/>
    </row>
    <row r="18" spans="1:7" x14ac:dyDescent="0.25">
      <c r="A18" s="1">
        <v>3</v>
      </c>
      <c r="B18" s="2">
        <v>4</v>
      </c>
    </row>
    <row r="19" spans="1:7" x14ac:dyDescent="0.25">
      <c r="A19" s="1">
        <v>4</v>
      </c>
      <c r="B19" s="2">
        <v>3</v>
      </c>
    </row>
    <row r="20" spans="1:7" x14ac:dyDescent="0.25">
      <c r="A20" s="1">
        <v>4</v>
      </c>
      <c r="B20" s="2">
        <v>4</v>
      </c>
    </row>
    <row r="21" spans="1:7" x14ac:dyDescent="0.25">
      <c r="A21" s="1">
        <v>2</v>
      </c>
      <c r="B21" s="2">
        <v>3</v>
      </c>
    </row>
    <row r="22" spans="1:7" x14ac:dyDescent="0.25">
      <c r="A22" s="1">
        <v>3</v>
      </c>
      <c r="B22" s="2">
        <v>4</v>
      </c>
    </row>
    <row r="23" spans="1:7" x14ac:dyDescent="0.25">
      <c r="A23" s="1">
        <v>2</v>
      </c>
      <c r="B23" s="2">
        <v>3</v>
      </c>
    </row>
    <row r="24" spans="1:7" x14ac:dyDescent="0.25">
      <c r="A24" s="1">
        <v>4</v>
      </c>
      <c r="B24" s="2">
        <v>4</v>
      </c>
    </row>
    <row r="25" spans="1:7" x14ac:dyDescent="0.25">
      <c r="A25" s="1">
        <v>3</v>
      </c>
      <c r="B25" s="2">
        <v>3</v>
      </c>
    </row>
    <row r="26" spans="1:7" x14ac:dyDescent="0.25">
      <c r="A26" s="1">
        <v>3</v>
      </c>
      <c r="B26" s="2">
        <v>3</v>
      </c>
    </row>
    <row r="27" spans="1:7" x14ac:dyDescent="0.25">
      <c r="A27" s="1">
        <v>3</v>
      </c>
      <c r="B27" s="2">
        <v>3</v>
      </c>
    </row>
    <row r="28" spans="1:7" x14ac:dyDescent="0.25">
      <c r="A28" s="1">
        <v>3</v>
      </c>
      <c r="B28" s="2">
        <v>3</v>
      </c>
    </row>
    <row r="29" spans="1:7" x14ac:dyDescent="0.25">
      <c r="A29" s="1">
        <v>3</v>
      </c>
      <c r="B29" s="2">
        <v>3</v>
      </c>
    </row>
    <row r="30" spans="1:7" x14ac:dyDescent="0.25">
      <c r="A30" s="1">
        <v>3</v>
      </c>
      <c r="B30" s="2">
        <v>3</v>
      </c>
    </row>
    <row r="31" spans="1:7" x14ac:dyDescent="0.25">
      <c r="A31" s="1">
        <v>3</v>
      </c>
      <c r="B31" s="2">
        <v>3</v>
      </c>
    </row>
    <row r="32" spans="1:7" x14ac:dyDescent="0.25">
      <c r="A32" s="1">
        <v>4</v>
      </c>
      <c r="B32" s="2">
        <v>3</v>
      </c>
    </row>
    <row r="33" spans="1:2" x14ac:dyDescent="0.25">
      <c r="A33" s="1">
        <v>2</v>
      </c>
      <c r="B33" s="2">
        <v>4</v>
      </c>
    </row>
    <row r="34" spans="1:2" x14ac:dyDescent="0.25">
      <c r="A34" s="1">
        <v>3</v>
      </c>
      <c r="B34" s="2">
        <v>3</v>
      </c>
    </row>
    <row r="35" spans="1:2" x14ac:dyDescent="0.25">
      <c r="A35" s="1">
        <v>3</v>
      </c>
      <c r="B35" s="2">
        <v>2</v>
      </c>
    </row>
    <row r="36" spans="1:2" x14ac:dyDescent="0.25">
      <c r="A36" s="1">
        <v>3</v>
      </c>
      <c r="B36" s="2">
        <v>4</v>
      </c>
    </row>
    <row r="37" spans="1:2" x14ac:dyDescent="0.25">
      <c r="A37" s="1">
        <v>3</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3</v>
      </c>
    </row>
    <row r="43" spans="1:2" x14ac:dyDescent="0.25">
      <c r="A43" s="1">
        <v>2</v>
      </c>
    </row>
    <row r="44" spans="1:2" x14ac:dyDescent="0.25">
      <c r="A44" s="1">
        <v>2</v>
      </c>
    </row>
    <row r="45" spans="1:2" x14ac:dyDescent="0.25">
      <c r="A45" s="1">
        <v>4</v>
      </c>
    </row>
    <row r="46" spans="1:2" x14ac:dyDescent="0.25">
      <c r="A46" s="1">
        <v>3</v>
      </c>
    </row>
    <row r="47" spans="1:2" x14ac:dyDescent="0.25">
      <c r="A47" s="1">
        <v>3</v>
      </c>
    </row>
    <row r="48" spans="1:2" x14ac:dyDescent="0.25">
      <c r="A48" s="1">
        <v>3</v>
      </c>
    </row>
    <row r="49" spans="1:1" x14ac:dyDescent="0.25">
      <c r="A49" s="1">
        <v>2</v>
      </c>
    </row>
    <row r="50" spans="1:1" x14ac:dyDescent="0.25">
      <c r="A50" s="1">
        <v>1</v>
      </c>
    </row>
    <row r="51" spans="1:1" x14ac:dyDescent="0.25">
      <c r="A51" s="1">
        <v>3</v>
      </c>
    </row>
    <row r="52" spans="1:1" x14ac:dyDescent="0.25">
      <c r="A52" s="1">
        <v>2</v>
      </c>
    </row>
    <row r="53" spans="1:1" x14ac:dyDescent="0.25">
      <c r="A53" s="1">
        <v>4</v>
      </c>
    </row>
    <row r="54" spans="1:1" x14ac:dyDescent="0.25">
      <c r="A54" s="1">
        <v>2</v>
      </c>
    </row>
    <row r="55" spans="1:1" x14ac:dyDescent="0.25">
      <c r="A55" s="1">
        <v>4</v>
      </c>
    </row>
    <row r="56" spans="1:1" x14ac:dyDescent="0.25">
      <c r="A56" s="1">
        <v>4</v>
      </c>
    </row>
    <row r="57" spans="1:1" x14ac:dyDescent="0.25">
      <c r="A57" s="1">
        <v>4</v>
      </c>
    </row>
    <row r="58" spans="1:1" x14ac:dyDescent="0.25">
      <c r="A58" s="1">
        <v>3</v>
      </c>
    </row>
    <row r="59" spans="1:1" x14ac:dyDescent="0.25">
      <c r="A59" s="1">
        <v>4</v>
      </c>
    </row>
    <row r="60" spans="1:1" x14ac:dyDescent="0.25">
      <c r="A60" s="1">
        <v>4</v>
      </c>
    </row>
    <row r="61" spans="1:1" x14ac:dyDescent="0.25">
      <c r="A61" s="1">
        <v>2</v>
      </c>
    </row>
    <row r="62" spans="1:1" x14ac:dyDescent="0.25">
      <c r="A62" s="1">
        <v>3</v>
      </c>
    </row>
    <row r="63" spans="1:1" x14ac:dyDescent="0.25">
      <c r="A63" s="1">
        <v>4</v>
      </c>
    </row>
    <row r="64" spans="1:1" x14ac:dyDescent="0.25">
      <c r="A64" s="1">
        <v>4</v>
      </c>
    </row>
    <row r="65" spans="1:1" x14ac:dyDescent="0.25">
      <c r="A65" s="1">
        <v>3</v>
      </c>
    </row>
    <row r="66" spans="1:1" x14ac:dyDescent="0.25">
      <c r="A66" s="1">
        <v>3</v>
      </c>
    </row>
    <row r="67" spans="1:1" x14ac:dyDescent="0.25">
      <c r="A67" s="1">
        <v>3</v>
      </c>
    </row>
    <row r="68" spans="1:1" x14ac:dyDescent="0.25">
      <c r="A68" s="1">
        <v>4</v>
      </c>
    </row>
    <row r="69" spans="1:1" x14ac:dyDescent="0.25">
      <c r="A69" s="1">
        <v>4</v>
      </c>
    </row>
    <row r="70" spans="1:1" x14ac:dyDescent="0.25">
      <c r="A70" s="1">
        <v>4</v>
      </c>
    </row>
    <row r="71" spans="1:1" x14ac:dyDescent="0.25">
      <c r="A71" s="1">
        <v>3</v>
      </c>
    </row>
    <row r="72" spans="1:1" x14ac:dyDescent="0.25">
      <c r="A72" s="1">
        <v>3</v>
      </c>
    </row>
    <row r="73" spans="1:1" x14ac:dyDescent="0.25">
      <c r="A73" s="1">
        <v>3</v>
      </c>
    </row>
    <row r="74" spans="1:1" x14ac:dyDescent="0.25">
      <c r="A74" s="1">
        <v>3</v>
      </c>
    </row>
    <row r="75" spans="1:1" x14ac:dyDescent="0.25">
      <c r="A75" s="1">
        <v>3</v>
      </c>
    </row>
    <row r="76" spans="1:1" x14ac:dyDescent="0.25">
      <c r="A76" s="1">
        <v>4</v>
      </c>
    </row>
    <row r="77" spans="1:1" x14ac:dyDescent="0.25">
      <c r="A77" s="1">
        <v>3</v>
      </c>
    </row>
    <row r="78" spans="1:1" x14ac:dyDescent="0.25">
      <c r="A78" s="1">
        <v>1</v>
      </c>
    </row>
    <row r="80" spans="1:1" x14ac:dyDescent="0.25">
      <c r="A80" s="1">
        <v>3</v>
      </c>
    </row>
    <row r="81" spans="1:1" x14ac:dyDescent="0.25">
      <c r="A81" s="1">
        <v>2</v>
      </c>
    </row>
    <row r="82" spans="1:1" x14ac:dyDescent="0.25">
      <c r="A82" s="1">
        <v>3</v>
      </c>
    </row>
    <row r="83" spans="1:1" x14ac:dyDescent="0.25">
      <c r="A83" s="1">
        <v>3</v>
      </c>
    </row>
    <row r="84" spans="1:1" x14ac:dyDescent="0.25">
      <c r="A84" s="1">
        <v>3</v>
      </c>
    </row>
    <row r="85" spans="1:1" x14ac:dyDescent="0.25">
      <c r="A85" s="1">
        <v>3</v>
      </c>
    </row>
    <row r="86" spans="1:1" x14ac:dyDescent="0.25">
      <c r="A86" s="1">
        <v>2</v>
      </c>
    </row>
    <row r="87" spans="1:1" x14ac:dyDescent="0.25">
      <c r="A87" s="1">
        <v>4</v>
      </c>
    </row>
    <row r="88" spans="1:1" x14ac:dyDescent="0.25">
      <c r="A88" s="1">
        <v>3</v>
      </c>
    </row>
    <row r="89" spans="1:1" x14ac:dyDescent="0.25">
      <c r="A89" s="1">
        <v>4</v>
      </c>
    </row>
    <row r="90" spans="1:1" x14ac:dyDescent="0.25">
      <c r="A90" s="1">
        <v>3</v>
      </c>
    </row>
    <row r="91" spans="1:1" x14ac:dyDescent="0.25">
      <c r="A91" s="1">
        <v>3</v>
      </c>
    </row>
    <row r="92" spans="1:1" x14ac:dyDescent="0.25">
      <c r="A92" s="1">
        <v>3</v>
      </c>
    </row>
    <row r="93" spans="1:1" x14ac:dyDescent="0.25">
      <c r="A93" s="1">
        <v>3</v>
      </c>
    </row>
    <row r="94" spans="1:1" x14ac:dyDescent="0.25">
      <c r="A94" s="1">
        <v>2</v>
      </c>
    </row>
    <row r="95" spans="1:1" x14ac:dyDescent="0.25">
      <c r="A95" s="1">
        <v>3</v>
      </c>
    </row>
    <row r="96" spans="1:1" x14ac:dyDescent="0.25">
      <c r="A96" s="1">
        <v>4</v>
      </c>
    </row>
    <row r="97" spans="1:1" x14ac:dyDescent="0.25">
      <c r="A97" s="1">
        <v>3</v>
      </c>
    </row>
    <row r="98" spans="1:1" x14ac:dyDescent="0.25">
      <c r="A98" s="1">
        <v>4</v>
      </c>
    </row>
    <row r="99" spans="1:1" x14ac:dyDescent="0.25">
      <c r="A99" s="1">
        <v>1</v>
      </c>
    </row>
    <row r="100" spans="1:1" x14ac:dyDescent="0.25">
      <c r="A100" s="1">
        <v>3</v>
      </c>
    </row>
    <row r="101" spans="1:1" x14ac:dyDescent="0.25">
      <c r="A101" s="1">
        <v>3</v>
      </c>
    </row>
    <row r="102" spans="1:1" x14ac:dyDescent="0.25">
      <c r="A102" s="1">
        <v>3</v>
      </c>
    </row>
    <row r="103" spans="1:1" x14ac:dyDescent="0.25">
      <c r="A103" s="1">
        <v>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N10" sqref="N10"/>
    </sheetView>
  </sheetViews>
  <sheetFormatPr defaultRowHeight="15" x14ac:dyDescent="0.25"/>
  <cols>
    <col min="1" max="1" width="12.7109375" style="1" customWidth="1"/>
    <col min="2" max="2" width="18.28515625" style="1" customWidth="1"/>
    <col min="5" max="5" width="29.42578125" customWidth="1"/>
    <col min="7" max="7" width="18.5703125" customWidth="1"/>
  </cols>
  <sheetData>
    <row r="1" spans="1:7" x14ac:dyDescent="0.25">
      <c r="A1" s="1" t="s">
        <v>0</v>
      </c>
      <c r="B1" s="1" t="s">
        <v>1</v>
      </c>
      <c r="D1">
        <f>_xlfn.T.TEST(A1:A103,B1:B37,2,3)</f>
        <v>0.13206682833411265</v>
      </c>
    </row>
    <row r="2" spans="1:7" x14ac:dyDescent="0.25">
      <c r="A2" s="1">
        <v>3</v>
      </c>
      <c r="B2" s="2">
        <v>3</v>
      </c>
    </row>
    <row r="3" spans="1:7" x14ac:dyDescent="0.25">
      <c r="A3" s="1">
        <v>3</v>
      </c>
      <c r="B3" s="2">
        <v>3</v>
      </c>
      <c r="D3" t="s">
        <v>11</v>
      </c>
    </row>
    <row r="4" spans="1:7" x14ac:dyDescent="0.25">
      <c r="A4" s="1">
        <v>3</v>
      </c>
      <c r="B4" s="2">
        <v>3</v>
      </c>
    </row>
    <row r="5" spans="1:7" x14ac:dyDescent="0.25">
      <c r="A5" s="1">
        <v>4</v>
      </c>
      <c r="B5" s="2">
        <v>4</v>
      </c>
      <c r="E5" t="s">
        <v>69</v>
      </c>
    </row>
    <row r="6" spans="1:7" ht="15.75" thickBot="1" x14ac:dyDescent="0.3">
      <c r="A6" s="1">
        <v>4</v>
      </c>
      <c r="B6" s="2">
        <v>3</v>
      </c>
    </row>
    <row r="7" spans="1:7" x14ac:dyDescent="0.25">
      <c r="A7" s="1">
        <v>3</v>
      </c>
      <c r="B7" s="2">
        <v>3</v>
      </c>
      <c r="E7" s="62"/>
      <c r="F7" s="62" t="s">
        <v>0</v>
      </c>
      <c r="G7" s="62" t="s">
        <v>1</v>
      </c>
    </row>
    <row r="8" spans="1:7" x14ac:dyDescent="0.25">
      <c r="A8" s="1">
        <v>4</v>
      </c>
      <c r="B8" s="2">
        <v>2</v>
      </c>
      <c r="E8" s="60" t="s">
        <v>70</v>
      </c>
      <c r="F8" s="60">
        <v>3.215686274509804</v>
      </c>
      <c r="G8" s="60">
        <v>3.0277777777777777</v>
      </c>
    </row>
    <row r="9" spans="1:7" x14ac:dyDescent="0.25">
      <c r="A9" s="1">
        <v>3</v>
      </c>
      <c r="B9" s="2">
        <v>2</v>
      </c>
      <c r="E9" s="60" t="s">
        <v>71</v>
      </c>
      <c r="F9" s="60">
        <v>0.32925645505727041</v>
      </c>
      <c r="G9" s="60">
        <v>0.42777777777777798</v>
      </c>
    </row>
    <row r="10" spans="1:7" x14ac:dyDescent="0.25">
      <c r="A10" s="1">
        <v>4</v>
      </c>
      <c r="B10" s="2">
        <v>3</v>
      </c>
      <c r="E10" s="60" t="s">
        <v>72</v>
      </c>
      <c r="F10" s="60">
        <v>102</v>
      </c>
      <c r="G10" s="60">
        <v>36</v>
      </c>
    </row>
    <row r="11" spans="1:7" x14ac:dyDescent="0.25">
      <c r="A11" s="1">
        <v>3</v>
      </c>
      <c r="B11" s="2">
        <v>4</v>
      </c>
      <c r="E11" s="60" t="s">
        <v>73</v>
      </c>
      <c r="F11" s="60">
        <v>0</v>
      </c>
      <c r="G11" s="60"/>
    </row>
    <row r="12" spans="1:7" x14ac:dyDescent="0.25">
      <c r="A12" s="1">
        <v>3</v>
      </c>
      <c r="B12" s="2">
        <v>4</v>
      </c>
      <c r="E12" s="60" t="s">
        <v>74</v>
      </c>
      <c r="F12" s="60">
        <v>55</v>
      </c>
      <c r="G12" s="60"/>
    </row>
    <row r="13" spans="1:7" x14ac:dyDescent="0.25">
      <c r="A13" s="1">
        <v>3</v>
      </c>
      <c r="B13" s="2">
        <v>2</v>
      </c>
      <c r="E13" s="60" t="s">
        <v>75</v>
      </c>
      <c r="F13" s="60">
        <v>1.5286351150354109</v>
      </c>
      <c r="G13" s="60"/>
    </row>
    <row r="14" spans="1:7" x14ac:dyDescent="0.25">
      <c r="A14" s="1">
        <v>3</v>
      </c>
      <c r="B14" s="2">
        <v>3</v>
      </c>
      <c r="E14" s="60" t="s">
        <v>76</v>
      </c>
      <c r="F14" s="60">
        <v>6.6043114004024767E-2</v>
      </c>
      <c r="G14" s="60"/>
    </row>
    <row r="15" spans="1:7" x14ac:dyDescent="0.25">
      <c r="A15" s="1">
        <v>4</v>
      </c>
      <c r="B15" s="2">
        <v>3</v>
      </c>
      <c r="E15" s="60" t="s">
        <v>77</v>
      </c>
      <c r="F15" s="60">
        <v>1.673033965289912</v>
      </c>
      <c r="G15" s="60"/>
    </row>
    <row r="16" spans="1:7" x14ac:dyDescent="0.25">
      <c r="A16" s="1">
        <v>3</v>
      </c>
      <c r="B16" s="2">
        <v>3</v>
      </c>
      <c r="E16" s="60" t="s">
        <v>78</v>
      </c>
      <c r="F16" s="60">
        <v>0.13208622800804953</v>
      </c>
      <c r="G16" s="60"/>
    </row>
    <row r="17" spans="1:7" ht="15.75" thickBot="1" x14ac:dyDescent="0.3">
      <c r="A17" s="1">
        <v>4</v>
      </c>
      <c r="B17" s="2">
        <v>3</v>
      </c>
      <c r="E17" s="61" t="s">
        <v>79</v>
      </c>
      <c r="F17" s="61">
        <v>2.0040447832891455</v>
      </c>
      <c r="G17" s="61"/>
    </row>
    <row r="18" spans="1:7" x14ac:dyDescent="0.25">
      <c r="A18" s="1">
        <v>3</v>
      </c>
      <c r="B18" s="2">
        <v>4</v>
      </c>
    </row>
    <row r="19" spans="1:7" x14ac:dyDescent="0.25">
      <c r="A19" s="1">
        <v>4</v>
      </c>
      <c r="B19" s="2">
        <v>3</v>
      </c>
    </row>
    <row r="20" spans="1:7" x14ac:dyDescent="0.25">
      <c r="A20" s="1">
        <v>4</v>
      </c>
      <c r="B20" s="2">
        <v>3</v>
      </c>
    </row>
    <row r="21" spans="1:7" x14ac:dyDescent="0.25">
      <c r="A21" s="1">
        <v>3</v>
      </c>
      <c r="B21" s="2">
        <v>1</v>
      </c>
    </row>
    <row r="22" spans="1:7" x14ac:dyDescent="0.25">
      <c r="A22" s="1">
        <v>3</v>
      </c>
      <c r="B22" s="2">
        <v>4</v>
      </c>
    </row>
    <row r="23" spans="1:7" x14ac:dyDescent="0.25">
      <c r="A23" s="1">
        <v>4</v>
      </c>
      <c r="B23" s="2">
        <v>4</v>
      </c>
    </row>
    <row r="24" spans="1:7" x14ac:dyDescent="0.25">
      <c r="A24" s="1">
        <v>3</v>
      </c>
      <c r="B24" s="2">
        <v>4</v>
      </c>
    </row>
    <row r="25" spans="1:7" x14ac:dyDescent="0.25">
      <c r="A25" s="1">
        <v>3</v>
      </c>
      <c r="B25" s="2">
        <v>3</v>
      </c>
    </row>
    <row r="26" spans="1:7" x14ac:dyDescent="0.25">
      <c r="A26" s="1">
        <v>3</v>
      </c>
      <c r="B26" s="2">
        <v>3</v>
      </c>
    </row>
    <row r="27" spans="1:7" x14ac:dyDescent="0.25">
      <c r="A27" s="1">
        <v>4</v>
      </c>
      <c r="B27" s="2">
        <v>3</v>
      </c>
    </row>
    <row r="28" spans="1:7" x14ac:dyDescent="0.25">
      <c r="A28" s="1">
        <v>4</v>
      </c>
      <c r="B28" s="2">
        <v>3</v>
      </c>
    </row>
    <row r="29" spans="1:7" x14ac:dyDescent="0.25">
      <c r="A29" s="1">
        <v>4</v>
      </c>
      <c r="B29" s="2">
        <v>3</v>
      </c>
    </row>
    <row r="30" spans="1:7" x14ac:dyDescent="0.25">
      <c r="A30" s="1">
        <v>3</v>
      </c>
      <c r="B30" s="2">
        <v>3</v>
      </c>
    </row>
    <row r="31" spans="1:7" x14ac:dyDescent="0.25">
      <c r="A31" s="1">
        <v>3</v>
      </c>
      <c r="B31" s="2">
        <v>3</v>
      </c>
    </row>
    <row r="32" spans="1:7" x14ac:dyDescent="0.25">
      <c r="A32" s="1">
        <v>3</v>
      </c>
      <c r="B32" s="2">
        <v>3</v>
      </c>
    </row>
    <row r="33" spans="1:2" x14ac:dyDescent="0.25">
      <c r="A33" s="1">
        <v>3</v>
      </c>
      <c r="B33" s="2">
        <v>3</v>
      </c>
    </row>
    <row r="34" spans="1:2" x14ac:dyDescent="0.25">
      <c r="A34" s="1">
        <v>3</v>
      </c>
      <c r="B34" s="2">
        <v>2</v>
      </c>
    </row>
    <row r="35" spans="1:2" x14ac:dyDescent="0.25">
      <c r="A35" s="1">
        <v>3</v>
      </c>
      <c r="B35" s="2">
        <v>3</v>
      </c>
    </row>
    <row r="36" spans="1:2" x14ac:dyDescent="0.25">
      <c r="A36" s="1">
        <v>3</v>
      </c>
      <c r="B36" s="2">
        <v>3</v>
      </c>
    </row>
    <row r="37" spans="1:2" x14ac:dyDescent="0.25">
      <c r="A37" s="1">
        <v>3</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3</v>
      </c>
    </row>
    <row r="43" spans="1:2" x14ac:dyDescent="0.25">
      <c r="A43" s="1">
        <v>3</v>
      </c>
    </row>
    <row r="44" spans="1:2" x14ac:dyDescent="0.25">
      <c r="A44" s="1">
        <v>4</v>
      </c>
    </row>
    <row r="45" spans="1:2" x14ac:dyDescent="0.25">
      <c r="A45" s="1">
        <v>3</v>
      </c>
    </row>
    <row r="46" spans="1:2" x14ac:dyDescent="0.25">
      <c r="A46" s="1">
        <v>3</v>
      </c>
    </row>
    <row r="47" spans="1:2" x14ac:dyDescent="0.25">
      <c r="A47" s="1">
        <v>3</v>
      </c>
    </row>
    <row r="48" spans="1:2" x14ac:dyDescent="0.25">
      <c r="A48" s="1">
        <v>3</v>
      </c>
    </row>
    <row r="49" spans="1:1" x14ac:dyDescent="0.25">
      <c r="A49" s="1">
        <v>3</v>
      </c>
    </row>
    <row r="50" spans="1:1" x14ac:dyDescent="0.25">
      <c r="A50" s="1">
        <v>3</v>
      </c>
    </row>
    <row r="51" spans="1:1" x14ac:dyDescent="0.25">
      <c r="A51" s="1">
        <v>2</v>
      </c>
    </row>
    <row r="52" spans="1:1" x14ac:dyDescent="0.25">
      <c r="A52" s="1">
        <v>3</v>
      </c>
    </row>
    <row r="53" spans="1:1" x14ac:dyDescent="0.25">
      <c r="A53" s="1">
        <v>4</v>
      </c>
    </row>
    <row r="54" spans="1:1" x14ac:dyDescent="0.25">
      <c r="A54" s="1">
        <v>2</v>
      </c>
    </row>
    <row r="55" spans="1:1" x14ac:dyDescent="0.25">
      <c r="A55" s="1">
        <v>4</v>
      </c>
    </row>
    <row r="56" spans="1:1" x14ac:dyDescent="0.25">
      <c r="A56" s="1">
        <v>3</v>
      </c>
    </row>
    <row r="57" spans="1:1" x14ac:dyDescent="0.25">
      <c r="A57" s="1">
        <v>4</v>
      </c>
    </row>
    <row r="58" spans="1:1" x14ac:dyDescent="0.25">
      <c r="A58" s="1">
        <v>3</v>
      </c>
    </row>
    <row r="59" spans="1:1" x14ac:dyDescent="0.25">
      <c r="A59" s="1">
        <v>4</v>
      </c>
    </row>
    <row r="60" spans="1:1" x14ac:dyDescent="0.25">
      <c r="A60" s="1">
        <v>4</v>
      </c>
    </row>
    <row r="61" spans="1:1" x14ac:dyDescent="0.25">
      <c r="A61" s="1">
        <v>3</v>
      </c>
    </row>
    <row r="62" spans="1:1" x14ac:dyDescent="0.25">
      <c r="A62" s="1">
        <v>3</v>
      </c>
    </row>
    <row r="63" spans="1:1" x14ac:dyDescent="0.25">
      <c r="A63" s="1">
        <v>4</v>
      </c>
    </row>
    <row r="64" spans="1:1" x14ac:dyDescent="0.25">
      <c r="A64" s="1">
        <v>3</v>
      </c>
    </row>
    <row r="65" spans="1:1" x14ac:dyDescent="0.25">
      <c r="A65" s="1">
        <v>3</v>
      </c>
    </row>
    <row r="66" spans="1:1" x14ac:dyDescent="0.25">
      <c r="A66" s="1">
        <v>3</v>
      </c>
    </row>
    <row r="67" spans="1:1" x14ac:dyDescent="0.25">
      <c r="A67" s="1">
        <v>3</v>
      </c>
    </row>
    <row r="68" spans="1:1" x14ac:dyDescent="0.25">
      <c r="A68" s="1">
        <v>2</v>
      </c>
    </row>
    <row r="69" spans="1:1" x14ac:dyDescent="0.25">
      <c r="A69" s="1">
        <v>4</v>
      </c>
    </row>
    <row r="70" spans="1:1" x14ac:dyDescent="0.25">
      <c r="A70" s="1">
        <v>4</v>
      </c>
    </row>
    <row r="71" spans="1:1" x14ac:dyDescent="0.25">
      <c r="A71" s="1">
        <v>3</v>
      </c>
    </row>
    <row r="72" spans="1:1" x14ac:dyDescent="0.25">
      <c r="A72" s="1">
        <v>3</v>
      </c>
    </row>
    <row r="73" spans="1:1" x14ac:dyDescent="0.25">
      <c r="A73" s="1">
        <v>2</v>
      </c>
    </row>
    <row r="74" spans="1:1" x14ac:dyDescent="0.25">
      <c r="A74" s="1">
        <v>4</v>
      </c>
    </row>
    <row r="75" spans="1:1" x14ac:dyDescent="0.25">
      <c r="A75" s="1">
        <v>3</v>
      </c>
    </row>
    <row r="76" spans="1:1" x14ac:dyDescent="0.25">
      <c r="A76" s="1">
        <v>4</v>
      </c>
    </row>
    <row r="77" spans="1:1" x14ac:dyDescent="0.25">
      <c r="A77" s="1">
        <v>3</v>
      </c>
    </row>
    <row r="78" spans="1:1" x14ac:dyDescent="0.25">
      <c r="A78" s="1">
        <v>1</v>
      </c>
    </row>
    <row r="79" spans="1:1" x14ac:dyDescent="0.25">
      <c r="A79" s="1">
        <v>3</v>
      </c>
    </row>
    <row r="80" spans="1:1" x14ac:dyDescent="0.25">
      <c r="A80" s="1">
        <v>3</v>
      </c>
    </row>
    <row r="81" spans="1:1" x14ac:dyDescent="0.25">
      <c r="A81" s="1">
        <v>3</v>
      </c>
    </row>
    <row r="82" spans="1:1" x14ac:dyDescent="0.25">
      <c r="A82" s="1">
        <v>3</v>
      </c>
    </row>
    <row r="83" spans="1:1" x14ac:dyDescent="0.25">
      <c r="A83" s="1">
        <v>3</v>
      </c>
    </row>
    <row r="84" spans="1:1" x14ac:dyDescent="0.25">
      <c r="A84" s="1">
        <v>4</v>
      </c>
    </row>
    <row r="85" spans="1:1" x14ac:dyDescent="0.25">
      <c r="A85" s="1">
        <v>3</v>
      </c>
    </row>
    <row r="86" spans="1:1" x14ac:dyDescent="0.25">
      <c r="A86" s="1">
        <v>3</v>
      </c>
    </row>
    <row r="87" spans="1:1" x14ac:dyDescent="0.25">
      <c r="A87" s="1">
        <v>4</v>
      </c>
    </row>
    <row r="88" spans="1:1" x14ac:dyDescent="0.25">
      <c r="A88" s="1">
        <v>3</v>
      </c>
    </row>
    <row r="89" spans="1:1" x14ac:dyDescent="0.25">
      <c r="A89" s="1">
        <v>3</v>
      </c>
    </row>
    <row r="90" spans="1:1" x14ac:dyDescent="0.25">
      <c r="A90" s="1">
        <v>3</v>
      </c>
    </row>
    <row r="91" spans="1:1" x14ac:dyDescent="0.25">
      <c r="A91" s="1">
        <v>3</v>
      </c>
    </row>
    <row r="92" spans="1:1" x14ac:dyDescent="0.25">
      <c r="A92" s="1">
        <v>3</v>
      </c>
    </row>
    <row r="93" spans="1:1" x14ac:dyDescent="0.25">
      <c r="A93" s="1">
        <v>3</v>
      </c>
    </row>
    <row r="94" spans="1:1" x14ac:dyDescent="0.25">
      <c r="A94" s="1">
        <v>3</v>
      </c>
    </row>
    <row r="95" spans="1:1" x14ac:dyDescent="0.25">
      <c r="A95" s="1">
        <v>3</v>
      </c>
    </row>
    <row r="96" spans="1:1" x14ac:dyDescent="0.25">
      <c r="A96" s="1">
        <v>4</v>
      </c>
    </row>
    <row r="97" spans="1:1" x14ac:dyDescent="0.25">
      <c r="A97" s="1">
        <v>3</v>
      </c>
    </row>
    <row r="98" spans="1:1" x14ac:dyDescent="0.25">
      <c r="A98" s="1">
        <v>4</v>
      </c>
    </row>
    <row r="99" spans="1:1" x14ac:dyDescent="0.25">
      <c r="A99" s="1">
        <v>2</v>
      </c>
    </row>
    <row r="100" spans="1:1" x14ac:dyDescent="0.25">
      <c r="A100" s="1">
        <v>3</v>
      </c>
    </row>
    <row r="101" spans="1:1" x14ac:dyDescent="0.25">
      <c r="A101" s="1">
        <v>4</v>
      </c>
    </row>
    <row r="102" spans="1:1" x14ac:dyDescent="0.25">
      <c r="A102" s="1">
        <v>4</v>
      </c>
    </row>
    <row r="103" spans="1:1" x14ac:dyDescent="0.25">
      <c r="A103" s="1">
        <v>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F16" sqref="F16"/>
    </sheetView>
  </sheetViews>
  <sheetFormatPr defaultRowHeight="15" x14ac:dyDescent="0.25"/>
  <cols>
    <col min="1" max="1" width="13.85546875" style="1" customWidth="1"/>
    <col min="2" max="2" width="18" style="1" customWidth="1"/>
    <col min="5" max="5" width="28.85546875" customWidth="1"/>
    <col min="7" max="7" width="18.140625" customWidth="1"/>
  </cols>
  <sheetData>
    <row r="1" spans="1:7" x14ac:dyDescent="0.25">
      <c r="A1" s="1" t="s">
        <v>0</v>
      </c>
      <c r="B1" s="1" t="s">
        <v>1</v>
      </c>
      <c r="D1">
        <f>_xlfn.T.TEST(A1:A103,B1:B37,2,3)</f>
        <v>2.9330666825663067E-2</v>
      </c>
    </row>
    <row r="2" spans="1:7" x14ac:dyDescent="0.25">
      <c r="A2" s="1">
        <v>4</v>
      </c>
      <c r="B2" s="2">
        <v>3</v>
      </c>
    </row>
    <row r="3" spans="1:7" x14ac:dyDescent="0.25">
      <c r="A3" s="1">
        <v>3</v>
      </c>
      <c r="B3" s="2">
        <v>3</v>
      </c>
      <c r="D3" t="s">
        <v>4</v>
      </c>
    </row>
    <row r="4" spans="1:7" x14ac:dyDescent="0.25">
      <c r="A4" s="1">
        <v>3</v>
      </c>
      <c r="B4" s="2"/>
    </row>
    <row r="5" spans="1:7" x14ac:dyDescent="0.25">
      <c r="A5" s="1">
        <v>4</v>
      </c>
      <c r="B5" s="2">
        <v>3</v>
      </c>
      <c r="E5" t="s">
        <v>69</v>
      </c>
    </row>
    <row r="6" spans="1:7" ht="15.75" thickBot="1" x14ac:dyDescent="0.3">
      <c r="A6" s="1">
        <v>3</v>
      </c>
      <c r="B6" s="2">
        <v>3</v>
      </c>
    </row>
    <row r="7" spans="1:7" x14ac:dyDescent="0.25">
      <c r="A7" s="1">
        <v>3</v>
      </c>
      <c r="B7" s="2">
        <v>2</v>
      </c>
      <c r="E7" s="62"/>
      <c r="F7" s="62" t="s">
        <v>0</v>
      </c>
      <c r="G7" s="62" t="s">
        <v>1</v>
      </c>
    </row>
    <row r="8" spans="1:7" x14ac:dyDescent="0.25">
      <c r="A8" s="1">
        <v>4</v>
      </c>
      <c r="B8" s="2">
        <v>3</v>
      </c>
      <c r="E8" s="60" t="s">
        <v>70</v>
      </c>
      <c r="F8" s="60">
        <v>3.4444444444444446</v>
      </c>
      <c r="G8" s="60">
        <v>3.1764705882352939</v>
      </c>
    </row>
    <row r="9" spans="1:7" x14ac:dyDescent="0.25">
      <c r="A9" s="1">
        <v>3</v>
      </c>
      <c r="B9" s="2">
        <v>1</v>
      </c>
      <c r="E9" s="60" t="s">
        <v>71</v>
      </c>
      <c r="F9" s="60">
        <v>0.26984126984126883</v>
      </c>
      <c r="G9" s="60">
        <v>0.39215686274509792</v>
      </c>
    </row>
    <row r="10" spans="1:7" x14ac:dyDescent="0.25">
      <c r="A10" s="1">
        <v>4</v>
      </c>
      <c r="B10" s="2">
        <v>3</v>
      </c>
      <c r="E10" s="60" t="s">
        <v>72</v>
      </c>
      <c r="F10" s="60">
        <v>99</v>
      </c>
      <c r="G10" s="60">
        <v>34</v>
      </c>
    </row>
    <row r="11" spans="1:7" x14ac:dyDescent="0.25">
      <c r="A11" s="1">
        <v>3</v>
      </c>
      <c r="B11" s="2">
        <v>4</v>
      </c>
      <c r="E11" s="60" t="s">
        <v>73</v>
      </c>
      <c r="F11" s="60">
        <v>0</v>
      </c>
      <c r="G11" s="60"/>
    </row>
    <row r="12" spans="1:7" x14ac:dyDescent="0.25">
      <c r="A12" s="1">
        <v>4</v>
      </c>
      <c r="B12" s="2">
        <v>4</v>
      </c>
      <c r="E12" s="60" t="s">
        <v>74</v>
      </c>
      <c r="F12" s="60">
        <v>50</v>
      </c>
      <c r="G12" s="60"/>
    </row>
    <row r="13" spans="1:7" x14ac:dyDescent="0.25">
      <c r="A13" s="1">
        <v>3</v>
      </c>
      <c r="B13" s="2">
        <v>3</v>
      </c>
      <c r="E13" s="60" t="s">
        <v>75</v>
      </c>
      <c r="F13" s="60">
        <v>2.2440747088878674</v>
      </c>
      <c r="G13" s="60"/>
    </row>
    <row r="14" spans="1:7" x14ac:dyDescent="0.25">
      <c r="A14" s="1">
        <v>3</v>
      </c>
      <c r="B14" s="2">
        <v>3</v>
      </c>
      <c r="E14" s="60" t="s">
        <v>76</v>
      </c>
      <c r="F14" s="60">
        <v>1.4642735160490005E-2</v>
      </c>
      <c r="G14" s="60"/>
    </row>
    <row r="15" spans="1:7" x14ac:dyDescent="0.25">
      <c r="A15" s="1">
        <v>4</v>
      </c>
      <c r="B15" s="2">
        <v>4</v>
      </c>
      <c r="E15" s="60" t="s">
        <v>77</v>
      </c>
      <c r="F15" s="60">
        <v>1.6759050251630967</v>
      </c>
      <c r="G15" s="60"/>
    </row>
    <row r="16" spans="1:7" x14ac:dyDescent="0.25">
      <c r="A16" s="1">
        <v>3</v>
      </c>
      <c r="B16" s="2">
        <v>3</v>
      </c>
      <c r="E16" s="60" t="s">
        <v>78</v>
      </c>
      <c r="F16" s="63">
        <v>2.9285470320980011E-2</v>
      </c>
      <c r="G16" s="60"/>
    </row>
    <row r="17" spans="1:7" ht="15.75" thickBot="1" x14ac:dyDescent="0.3">
      <c r="A17" s="1">
        <v>3</v>
      </c>
      <c r="B17" s="2">
        <v>3</v>
      </c>
      <c r="E17" s="61" t="s">
        <v>79</v>
      </c>
      <c r="F17" s="61">
        <v>2.0085591121007611</v>
      </c>
      <c r="G17" s="61"/>
    </row>
    <row r="18" spans="1:7" x14ac:dyDescent="0.25">
      <c r="A18" s="1">
        <v>4</v>
      </c>
      <c r="B18" s="2">
        <v>4</v>
      </c>
    </row>
    <row r="19" spans="1:7" x14ac:dyDescent="0.25">
      <c r="A19" s="1">
        <v>4</v>
      </c>
      <c r="B19" s="2">
        <v>3</v>
      </c>
    </row>
    <row r="20" spans="1:7" x14ac:dyDescent="0.25">
      <c r="A20" s="1">
        <v>4</v>
      </c>
      <c r="B20" s="2">
        <v>4</v>
      </c>
    </row>
    <row r="21" spans="1:7" x14ac:dyDescent="0.25">
      <c r="A21" s="1">
        <v>3</v>
      </c>
      <c r="B21" s="2">
        <v>3</v>
      </c>
    </row>
    <row r="22" spans="1:7" x14ac:dyDescent="0.25">
      <c r="A22" s="1">
        <v>3</v>
      </c>
      <c r="B22" s="2">
        <v>3</v>
      </c>
    </row>
    <row r="23" spans="1:7" x14ac:dyDescent="0.25">
      <c r="A23" s="1">
        <v>4</v>
      </c>
      <c r="B23" s="2">
        <v>4</v>
      </c>
    </row>
    <row r="24" spans="1:7" x14ac:dyDescent="0.25">
      <c r="A24" s="1">
        <v>3</v>
      </c>
      <c r="B24" s="2">
        <v>4</v>
      </c>
    </row>
    <row r="25" spans="1:7" x14ac:dyDescent="0.25">
      <c r="A25" s="1">
        <v>4</v>
      </c>
      <c r="B25" s="2">
        <v>3</v>
      </c>
    </row>
    <row r="26" spans="1:7" x14ac:dyDescent="0.25">
      <c r="A26" s="1">
        <v>4</v>
      </c>
      <c r="B26" s="2">
        <v>3</v>
      </c>
    </row>
    <row r="27" spans="1:7" x14ac:dyDescent="0.25">
      <c r="A27" s="1">
        <v>4</v>
      </c>
      <c r="B27" s="2">
        <v>3</v>
      </c>
    </row>
    <row r="28" spans="1:7" x14ac:dyDescent="0.25">
      <c r="A28" s="1">
        <v>4</v>
      </c>
      <c r="B28" s="2">
        <v>3</v>
      </c>
    </row>
    <row r="29" spans="1:7" x14ac:dyDescent="0.25">
      <c r="A29" s="1">
        <v>4</v>
      </c>
      <c r="B29" s="2">
        <v>3</v>
      </c>
    </row>
    <row r="30" spans="1:7" x14ac:dyDescent="0.25">
      <c r="A30" s="1">
        <v>3</v>
      </c>
      <c r="B30" s="2">
        <v>3</v>
      </c>
    </row>
    <row r="31" spans="1:7" x14ac:dyDescent="0.25">
      <c r="A31" s="1">
        <v>4</v>
      </c>
      <c r="B31" s="2">
        <v>4</v>
      </c>
    </row>
    <row r="32" spans="1:7" x14ac:dyDescent="0.25">
      <c r="A32" s="1">
        <v>3</v>
      </c>
      <c r="B32" s="2"/>
    </row>
    <row r="33" spans="1:2" x14ac:dyDescent="0.25">
      <c r="A33" s="1">
        <v>3</v>
      </c>
      <c r="B33" s="2">
        <v>3</v>
      </c>
    </row>
    <row r="34" spans="1:2" x14ac:dyDescent="0.25">
      <c r="A34" s="1">
        <v>3</v>
      </c>
      <c r="B34" s="2">
        <v>3</v>
      </c>
    </row>
    <row r="35" spans="1:2" x14ac:dyDescent="0.25">
      <c r="A35" s="1">
        <v>3</v>
      </c>
      <c r="B35" s="2">
        <v>4</v>
      </c>
    </row>
    <row r="36" spans="1:2" x14ac:dyDescent="0.25">
      <c r="A36" s="1">
        <v>3</v>
      </c>
      <c r="B36" s="2">
        <v>3</v>
      </c>
    </row>
    <row r="37" spans="1:2" x14ac:dyDescent="0.25">
      <c r="A37" s="1">
        <v>4</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4</v>
      </c>
    </row>
    <row r="43" spans="1:2" x14ac:dyDescent="0.25">
      <c r="A43" s="1">
        <v>4</v>
      </c>
    </row>
    <row r="44" spans="1:2" x14ac:dyDescent="0.25">
      <c r="A44" s="1">
        <v>4</v>
      </c>
    </row>
    <row r="45" spans="1:2" x14ac:dyDescent="0.25">
      <c r="A45" s="1">
        <v>4</v>
      </c>
    </row>
    <row r="46" spans="1:2" x14ac:dyDescent="0.25">
      <c r="A46" s="1">
        <v>3</v>
      </c>
    </row>
    <row r="47" spans="1:2" x14ac:dyDescent="0.25">
      <c r="A47" s="1">
        <v>3</v>
      </c>
    </row>
    <row r="48" spans="1:2" x14ac:dyDescent="0.25">
      <c r="A48" s="1">
        <v>4</v>
      </c>
    </row>
    <row r="49" spans="1:1" x14ac:dyDescent="0.25">
      <c r="A49" s="1">
        <v>3</v>
      </c>
    </row>
    <row r="50" spans="1:1" x14ac:dyDescent="0.25">
      <c r="A50" s="1">
        <v>3</v>
      </c>
    </row>
    <row r="51" spans="1:1" x14ac:dyDescent="0.25">
      <c r="A51" s="1">
        <v>3</v>
      </c>
    </row>
    <row r="52" spans="1:1" x14ac:dyDescent="0.25">
      <c r="A52" s="1">
        <v>3</v>
      </c>
    </row>
    <row r="53" spans="1:1" x14ac:dyDescent="0.25">
      <c r="A53" s="1">
        <v>4</v>
      </c>
    </row>
    <row r="54" spans="1:1" x14ac:dyDescent="0.25">
      <c r="A54" s="1">
        <v>3</v>
      </c>
    </row>
    <row r="55" spans="1:1" x14ac:dyDescent="0.25">
      <c r="A55" s="1">
        <v>3</v>
      </c>
    </row>
    <row r="56" spans="1:1" x14ac:dyDescent="0.25">
      <c r="A56" s="1">
        <v>3</v>
      </c>
    </row>
    <row r="57" spans="1:1" x14ac:dyDescent="0.25">
      <c r="A57" s="1">
        <v>4</v>
      </c>
    </row>
    <row r="58" spans="1:1" x14ac:dyDescent="0.25">
      <c r="A58" s="1">
        <v>3</v>
      </c>
    </row>
    <row r="59" spans="1:1" x14ac:dyDescent="0.25">
      <c r="A59" s="1">
        <v>4</v>
      </c>
    </row>
    <row r="60" spans="1:1" x14ac:dyDescent="0.25">
      <c r="A60" s="1">
        <v>4</v>
      </c>
    </row>
    <row r="61" spans="1:1" x14ac:dyDescent="0.25">
      <c r="A61" s="1">
        <v>2</v>
      </c>
    </row>
    <row r="62" spans="1:1" x14ac:dyDescent="0.25">
      <c r="A62" s="1">
        <v>3</v>
      </c>
    </row>
    <row r="63" spans="1:1" x14ac:dyDescent="0.25">
      <c r="A63" s="1">
        <v>4</v>
      </c>
    </row>
    <row r="64" spans="1:1" x14ac:dyDescent="0.25">
      <c r="A64" s="1">
        <v>4</v>
      </c>
    </row>
    <row r="65" spans="1:1" x14ac:dyDescent="0.25">
      <c r="A65" s="1">
        <v>3</v>
      </c>
    </row>
    <row r="66" spans="1:1" x14ac:dyDescent="0.25">
      <c r="A66" s="1">
        <v>3</v>
      </c>
    </row>
    <row r="67" spans="1:1" x14ac:dyDescent="0.25">
      <c r="A67" s="1">
        <v>4</v>
      </c>
    </row>
    <row r="68" spans="1:1" x14ac:dyDescent="0.25">
      <c r="A68" s="1">
        <v>3</v>
      </c>
    </row>
    <row r="69" spans="1:1" x14ac:dyDescent="0.25">
      <c r="A69" s="1">
        <v>4</v>
      </c>
    </row>
    <row r="70" spans="1:1" x14ac:dyDescent="0.25">
      <c r="A70" s="1">
        <v>4</v>
      </c>
    </row>
    <row r="71" spans="1:1" x14ac:dyDescent="0.25">
      <c r="A71" s="1">
        <v>4</v>
      </c>
    </row>
    <row r="72" spans="1:1" x14ac:dyDescent="0.25">
      <c r="A72" s="1">
        <v>4</v>
      </c>
    </row>
    <row r="73" spans="1:1" x14ac:dyDescent="0.25">
      <c r="A73" s="1">
        <v>4</v>
      </c>
    </row>
    <row r="75" spans="1:1" x14ac:dyDescent="0.25">
      <c r="A75" s="1">
        <v>3</v>
      </c>
    </row>
    <row r="76" spans="1:1" x14ac:dyDescent="0.25">
      <c r="A76" s="1">
        <v>4</v>
      </c>
    </row>
    <row r="77" spans="1:1" x14ac:dyDescent="0.25">
      <c r="A77" s="1">
        <v>3</v>
      </c>
    </row>
    <row r="78" spans="1:1" x14ac:dyDescent="0.25">
      <c r="A78" s="1">
        <v>3</v>
      </c>
    </row>
    <row r="80" spans="1:1" x14ac:dyDescent="0.25">
      <c r="A80" s="1">
        <v>3</v>
      </c>
    </row>
    <row r="81" spans="1:1" x14ac:dyDescent="0.25">
      <c r="A81" s="1">
        <v>3</v>
      </c>
    </row>
    <row r="82" spans="1:1" x14ac:dyDescent="0.25">
      <c r="A82" s="1">
        <v>3</v>
      </c>
    </row>
    <row r="83" spans="1:1" x14ac:dyDescent="0.25">
      <c r="A83" s="1">
        <v>3</v>
      </c>
    </row>
    <row r="84" spans="1:1" x14ac:dyDescent="0.25">
      <c r="A84" s="1">
        <v>4</v>
      </c>
    </row>
    <row r="85" spans="1:1" x14ac:dyDescent="0.25">
      <c r="A85" s="1">
        <v>4</v>
      </c>
    </row>
    <row r="86" spans="1:1" x14ac:dyDescent="0.25">
      <c r="A86" s="1">
        <v>3</v>
      </c>
    </row>
    <row r="87" spans="1:1" x14ac:dyDescent="0.25">
      <c r="A87" s="1">
        <v>4</v>
      </c>
    </row>
    <row r="88" spans="1:1" x14ac:dyDescent="0.25">
      <c r="A88" s="1">
        <v>3</v>
      </c>
    </row>
    <row r="89" spans="1:1" x14ac:dyDescent="0.25">
      <c r="A89" s="1">
        <v>3</v>
      </c>
    </row>
    <row r="90" spans="1:1" x14ac:dyDescent="0.25">
      <c r="A90" s="1">
        <v>4</v>
      </c>
    </row>
    <row r="92" spans="1:1" x14ac:dyDescent="0.25">
      <c r="A92" s="1">
        <v>3</v>
      </c>
    </row>
    <row r="93" spans="1:1" x14ac:dyDescent="0.25">
      <c r="A93" s="1">
        <v>4</v>
      </c>
    </row>
    <row r="94" spans="1:1" x14ac:dyDescent="0.25">
      <c r="A94" s="1">
        <v>3</v>
      </c>
    </row>
    <row r="95" spans="1:1" x14ac:dyDescent="0.25">
      <c r="A95" s="1">
        <v>3</v>
      </c>
    </row>
    <row r="96" spans="1:1" x14ac:dyDescent="0.25">
      <c r="A96" s="1">
        <v>4</v>
      </c>
    </row>
    <row r="97" spans="1:1" x14ac:dyDescent="0.25">
      <c r="A97" s="1">
        <v>4</v>
      </c>
    </row>
    <row r="98" spans="1:1" x14ac:dyDescent="0.25">
      <c r="A98" s="1">
        <v>4</v>
      </c>
    </row>
    <row r="99" spans="1:1" x14ac:dyDescent="0.25">
      <c r="A99" s="1">
        <v>3</v>
      </c>
    </row>
    <row r="100" spans="1:1" x14ac:dyDescent="0.25">
      <c r="A100" s="1">
        <v>4</v>
      </c>
    </row>
    <row r="101" spans="1:1" x14ac:dyDescent="0.25">
      <c r="A101" s="1">
        <v>4</v>
      </c>
    </row>
    <row r="102" spans="1:1" x14ac:dyDescent="0.25">
      <c r="A102" s="1">
        <v>3</v>
      </c>
    </row>
    <row r="103" spans="1:1" x14ac:dyDescent="0.25">
      <c r="A103" s="1">
        <v>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F16" sqref="F16"/>
    </sheetView>
  </sheetViews>
  <sheetFormatPr defaultRowHeight="15" x14ac:dyDescent="0.25"/>
  <cols>
    <col min="1" max="1" width="16.85546875" style="1" customWidth="1"/>
    <col min="2" max="2" width="18.42578125" style="1" customWidth="1"/>
    <col min="5" max="5" width="27.7109375" customWidth="1"/>
    <col min="6" max="6" width="18.7109375" customWidth="1"/>
    <col min="7" max="7" width="17.42578125" customWidth="1"/>
  </cols>
  <sheetData>
    <row r="1" spans="1:7" x14ac:dyDescent="0.25">
      <c r="A1" s="1" t="s">
        <v>0</v>
      </c>
      <c r="B1" s="1" t="s">
        <v>1</v>
      </c>
      <c r="D1">
        <f>_xlfn.T.TEST(A1:A103,B1:B37,2,3)</f>
        <v>6.4342731401820064E-2</v>
      </c>
    </row>
    <row r="2" spans="1:7" x14ac:dyDescent="0.25">
      <c r="A2" s="1">
        <v>4</v>
      </c>
      <c r="B2" s="2">
        <v>3</v>
      </c>
    </row>
    <row r="3" spans="1:7" x14ac:dyDescent="0.25">
      <c r="A3" s="1">
        <v>3</v>
      </c>
      <c r="B3" s="2">
        <v>3</v>
      </c>
      <c r="D3" t="s">
        <v>12</v>
      </c>
    </row>
    <row r="4" spans="1:7" x14ac:dyDescent="0.25">
      <c r="A4" s="1">
        <v>3</v>
      </c>
      <c r="B4" s="2"/>
    </row>
    <row r="5" spans="1:7" x14ac:dyDescent="0.25">
      <c r="A5" s="1">
        <v>3</v>
      </c>
      <c r="B5" s="2">
        <v>3</v>
      </c>
      <c r="E5" t="s">
        <v>69</v>
      </c>
    </row>
    <row r="6" spans="1:7" ht="15.75" thickBot="1" x14ac:dyDescent="0.3">
      <c r="A6" s="1">
        <v>3</v>
      </c>
      <c r="B6" s="2">
        <v>3</v>
      </c>
    </row>
    <row r="7" spans="1:7" x14ac:dyDescent="0.25">
      <c r="A7" s="1">
        <v>3</v>
      </c>
      <c r="B7" s="2">
        <v>2</v>
      </c>
      <c r="E7" s="62"/>
      <c r="F7" s="62" t="s">
        <v>0</v>
      </c>
      <c r="G7" s="62" t="s">
        <v>1</v>
      </c>
    </row>
    <row r="8" spans="1:7" x14ac:dyDescent="0.25">
      <c r="A8" s="1">
        <v>3</v>
      </c>
      <c r="B8" s="2">
        <v>3</v>
      </c>
      <c r="E8" s="60" t="s">
        <v>70</v>
      </c>
      <c r="F8" s="60">
        <v>3.2929292929292928</v>
      </c>
      <c r="G8" s="60">
        <v>3.0588235294117645</v>
      </c>
    </row>
    <row r="9" spans="1:7" x14ac:dyDescent="0.25">
      <c r="A9" s="1">
        <v>3</v>
      </c>
      <c r="B9" s="2">
        <v>1</v>
      </c>
      <c r="E9" s="60" t="s">
        <v>71</v>
      </c>
      <c r="F9" s="60">
        <v>0.29086786229643447</v>
      </c>
      <c r="G9" s="60">
        <v>0.42067736185383225</v>
      </c>
    </row>
    <row r="10" spans="1:7" x14ac:dyDescent="0.25">
      <c r="A10" s="1">
        <v>4</v>
      </c>
      <c r="B10" s="2">
        <v>3</v>
      </c>
      <c r="E10" s="60" t="s">
        <v>72</v>
      </c>
      <c r="F10" s="60">
        <v>99</v>
      </c>
      <c r="G10" s="60">
        <v>34</v>
      </c>
    </row>
    <row r="11" spans="1:7" x14ac:dyDescent="0.25">
      <c r="A11" s="1">
        <v>3</v>
      </c>
      <c r="B11" s="2">
        <v>4</v>
      </c>
      <c r="E11" s="60" t="s">
        <v>73</v>
      </c>
      <c r="F11" s="60">
        <v>0</v>
      </c>
      <c r="G11" s="60"/>
    </row>
    <row r="12" spans="1:7" x14ac:dyDescent="0.25">
      <c r="A12" s="1">
        <v>3</v>
      </c>
      <c r="B12" s="2">
        <v>4</v>
      </c>
      <c r="E12" s="60" t="s">
        <v>74</v>
      </c>
      <c r="F12" s="60">
        <v>50</v>
      </c>
      <c r="G12" s="60"/>
    </row>
    <row r="13" spans="1:7" x14ac:dyDescent="0.25">
      <c r="A13" s="1">
        <v>3</v>
      </c>
      <c r="B13" s="2">
        <v>3</v>
      </c>
      <c r="E13" s="60" t="s">
        <v>75</v>
      </c>
      <c r="F13" s="60">
        <v>1.8919577008541024</v>
      </c>
      <c r="G13" s="60"/>
    </row>
    <row r="14" spans="1:7" x14ac:dyDescent="0.25">
      <c r="A14" s="1">
        <v>3</v>
      </c>
      <c r="B14" s="2">
        <v>3</v>
      </c>
      <c r="E14" s="60" t="s">
        <v>76</v>
      </c>
      <c r="F14" s="60">
        <v>3.2147389798894359E-2</v>
      </c>
      <c r="G14" s="60"/>
    </row>
    <row r="15" spans="1:7" x14ac:dyDescent="0.25">
      <c r="A15" s="1">
        <v>4</v>
      </c>
      <c r="B15" s="2">
        <v>3</v>
      </c>
      <c r="E15" s="60" t="s">
        <v>77</v>
      </c>
      <c r="F15" s="60">
        <v>1.6759050251630967</v>
      </c>
      <c r="G15" s="60"/>
    </row>
    <row r="16" spans="1:7" x14ac:dyDescent="0.25">
      <c r="A16" s="1">
        <v>3</v>
      </c>
      <c r="B16" s="2">
        <v>3</v>
      </c>
      <c r="E16" s="60" t="s">
        <v>78</v>
      </c>
      <c r="F16" s="64">
        <v>6.4294779597788718E-2</v>
      </c>
      <c r="G16" s="60"/>
    </row>
    <row r="17" spans="1:7" ht="15.75" thickBot="1" x14ac:dyDescent="0.3">
      <c r="A17" s="1">
        <v>3</v>
      </c>
      <c r="B17" s="2">
        <v>3</v>
      </c>
      <c r="E17" s="61" t="s">
        <v>79</v>
      </c>
      <c r="F17" s="61">
        <v>2.0085591121007611</v>
      </c>
      <c r="G17" s="61"/>
    </row>
    <row r="18" spans="1:7" x14ac:dyDescent="0.25">
      <c r="A18" s="1">
        <v>4</v>
      </c>
      <c r="B18" s="2">
        <v>4</v>
      </c>
    </row>
    <row r="19" spans="1:7" x14ac:dyDescent="0.25">
      <c r="A19" s="1">
        <v>4</v>
      </c>
      <c r="B19" s="2">
        <v>3</v>
      </c>
    </row>
    <row r="20" spans="1:7" x14ac:dyDescent="0.25">
      <c r="A20" s="1">
        <v>4</v>
      </c>
      <c r="B20" s="2">
        <v>4</v>
      </c>
    </row>
    <row r="21" spans="1:7" x14ac:dyDescent="0.25">
      <c r="A21" s="1">
        <v>3</v>
      </c>
      <c r="B21" s="2">
        <v>3</v>
      </c>
    </row>
    <row r="22" spans="1:7" x14ac:dyDescent="0.25">
      <c r="A22" s="1">
        <v>3</v>
      </c>
      <c r="B22" s="2">
        <v>3</v>
      </c>
    </row>
    <row r="23" spans="1:7" x14ac:dyDescent="0.25">
      <c r="A23" s="1">
        <v>4</v>
      </c>
      <c r="B23" s="2">
        <v>3</v>
      </c>
    </row>
    <row r="24" spans="1:7" x14ac:dyDescent="0.25">
      <c r="A24" s="1">
        <v>4</v>
      </c>
      <c r="B24" s="2">
        <v>4</v>
      </c>
    </row>
    <row r="25" spans="1:7" x14ac:dyDescent="0.25">
      <c r="A25" s="1">
        <v>3</v>
      </c>
      <c r="B25" s="2"/>
    </row>
    <row r="26" spans="1:7" x14ac:dyDescent="0.25">
      <c r="A26" s="1">
        <v>3</v>
      </c>
      <c r="B26" s="2">
        <v>3</v>
      </c>
    </row>
    <row r="27" spans="1:7" x14ac:dyDescent="0.25">
      <c r="A27" s="1">
        <v>4</v>
      </c>
      <c r="B27" s="2">
        <v>3</v>
      </c>
    </row>
    <row r="28" spans="1:7" x14ac:dyDescent="0.25">
      <c r="A28" s="1">
        <v>4</v>
      </c>
      <c r="B28" s="2">
        <v>2</v>
      </c>
    </row>
    <row r="29" spans="1:7" x14ac:dyDescent="0.25">
      <c r="A29" s="1">
        <v>4</v>
      </c>
      <c r="B29" s="2">
        <v>3</v>
      </c>
    </row>
    <row r="30" spans="1:7" x14ac:dyDescent="0.25">
      <c r="A30" s="1">
        <v>3</v>
      </c>
      <c r="B30" s="2">
        <v>2</v>
      </c>
    </row>
    <row r="31" spans="1:7" x14ac:dyDescent="0.25">
      <c r="A31" s="1">
        <v>4</v>
      </c>
      <c r="B31" s="2">
        <v>4</v>
      </c>
    </row>
    <row r="32" spans="1:7" x14ac:dyDescent="0.25">
      <c r="A32" s="1">
        <v>3</v>
      </c>
      <c r="B32" s="2">
        <v>3</v>
      </c>
    </row>
    <row r="33" spans="1:2" x14ac:dyDescent="0.25">
      <c r="A33" s="1">
        <v>2</v>
      </c>
      <c r="B33" s="2">
        <v>3</v>
      </c>
    </row>
    <row r="34" spans="1:2" x14ac:dyDescent="0.25">
      <c r="A34" s="1">
        <v>3</v>
      </c>
      <c r="B34" s="2">
        <v>3</v>
      </c>
    </row>
    <row r="35" spans="1:2" x14ac:dyDescent="0.25">
      <c r="A35" s="1">
        <v>3</v>
      </c>
      <c r="B35" s="2">
        <v>4</v>
      </c>
    </row>
    <row r="36" spans="1:2" x14ac:dyDescent="0.25">
      <c r="A36" s="1">
        <v>3</v>
      </c>
      <c r="B36" s="2">
        <v>3</v>
      </c>
    </row>
    <row r="37" spans="1:2" x14ac:dyDescent="0.25">
      <c r="A37" s="1">
        <v>3</v>
      </c>
      <c r="B37" s="2">
        <v>3</v>
      </c>
    </row>
    <row r="38" spans="1:2" x14ac:dyDescent="0.25">
      <c r="A38" s="1">
        <v>3</v>
      </c>
    </row>
    <row r="39" spans="1:2" x14ac:dyDescent="0.25">
      <c r="A39" s="1">
        <v>3</v>
      </c>
    </row>
    <row r="40" spans="1:2" x14ac:dyDescent="0.25">
      <c r="A40" s="1">
        <v>3</v>
      </c>
    </row>
    <row r="41" spans="1:2" x14ac:dyDescent="0.25">
      <c r="A41" s="1">
        <v>2</v>
      </c>
    </row>
    <row r="42" spans="1:2" x14ac:dyDescent="0.25">
      <c r="A42" s="1">
        <v>3</v>
      </c>
    </row>
    <row r="43" spans="1:2" x14ac:dyDescent="0.25">
      <c r="A43" s="1">
        <v>4</v>
      </c>
    </row>
    <row r="44" spans="1:2" x14ac:dyDescent="0.25">
      <c r="A44" s="1">
        <v>4</v>
      </c>
    </row>
    <row r="45" spans="1:2" x14ac:dyDescent="0.25">
      <c r="A45" s="1">
        <v>3</v>
      </c>
    </row>
    <row r="46" spans="1:2" x14ac:dyDescent="0.25">
      <c r="A46" s="1">
        <v>3</v>
      </c>
    </row>
    <row r="47" spans="1:2" x14ac:dyDescent="0.25">
      <c r="A47" s="1">
        <v>3</v>
      </c>
    </row>
    <row r="48" spans="1:2" x14ac:dyDescent="0.25">
      <c r="A48" s="1">
        <v>3</v>
      </c>
    </row>
    <row r="49" spans="1:1" x14ac:dyDescent="0.25">
      <c r="A49" s="1">
        <v>3</v>
      </c>
    </row>
    <row r="50" spans="1:1" x14ac:dyDescent="0.25">
      <c r="A50" s="1">
        <v>3</v>
      </c>
    </row>
    <row r="51" spans="1:1" x14ac:dyDescent="0.25">
      <c r="A51" s="1">
        <v>3</v>
      </c>
    </row>
    <row r="52" spans="1:1" x14ac:dyDescent="0.25">
      <c r="A52" s="1">
        <v>3</v>
      </c>
    </row>
    <row r="53" spans="1:1" x14ac:dyDescent="0.25">
      <c r="A53" s="1">
        <v>4</v>
      </c>
    </row>
    <row r="54" spans="1:1" x14ac:dyDescent="0.25">
      <c r="A54" s="1">
        <v>2</v>
      </c>
    </row>
    <row r="55" spans="1:1" x14ac:dyDescent="0.25">
      <c r="A55" s="1">
        <v>3</v>
      </c>
    </row>
    <row r="56" spans="1:1" x14ac:dyDescent="0.25">
      <c r="A56" s="1">
        <v>3</v>
      </c>
    </row>
    <row r="57" spans="1:1" x14ac:dyDescent="0.25">
      <c r="A57" s="1">
        <v>3</v>
      </c>
    </row>
    <row r="58" spans="1:1" x14ac:dyDescent="0.25">
      <c r="A58" s="1">
        <v>3</v>
      </c>
    </row>
    <row r="59" spans="1:1" x14ac:dyDescent="0.25">
      <c r="A59" s="1">
        <v>4</v>
      </c>
    </row>
    <row r="60" spans="1:1" x14ac:dyDescent="0.25">
      <c r="A60" s="1">
        <v>4</v>
      </c>
    </row>
    <row r="61" spans="1:1" x14ac:dyDescent="0.25">
      <c r="A61" s="1">
        <v>3</v>
      </c>
    </row>
    <row r="62" spans="1:1" x14ac:dyDescent="0.25">
      <c r="A62" s="1">
        <v>3</v>
      </c>
    </row>
    <row r="63" spans="1:1" x14ac:dyDescent="0.25">
      <c r="A63" s="1">
        <v>4</v>
      </c>
    </row>
    <row r="64" spans="1:1" x14ac:dyDescent="0.25">
      <c r="A64" s="1">
        <v>3</v>
      </c>
    </row>
    <row r="65" spans="1:1" x14ac:dyDescent="0.25">
      <c r="A65" s="1">
        <v>3</v>
      </c>
    </row>
    <row r="66" spans="1:1" x14ac:dyDescent="0.25">
      <c r="A66" s="1">
        <v>3</v>
      </c>
    </row>
    <row r="67" spans="1:1" x14ac:dyDescent="0.25">
      <c r="A67" s="1">
        <v>4</v>
      </c>
    </row>
    <row r="68" spans="1:1" x14ac:dyDescent="0.25">
      <c r="A68" s="1">
        <v>3</v>
      </c>
    </row>
    <row r="69" spans="1:1" x14ac:dyDescent="0.25">
      <c r="A69" s="1">
        <v>4</v>
      </c>
    </row>
    <row r="70" spans="1:1" x14ac:dyDescent="0.25">
      <c r="A70" s="1">
        <v>4</v>
      </c>
    </row>
    <row r="71" spans="1:1" x14ac:dyDescent="0.25">
      <c r="A71" s="1">
        <v>4</v>
      </c>
    </row>
    <row r="72" spans="1:1" x14ac:dyDescent="0.25">
      <c r="A72" s="1">
        <v>4</v>
      </c>
    </row>
    <row r="73" spans="1:1" x14ac:dyDescent="0.25">
      <c r="A73" s="1">
        <v>4</v>
      </c>
    </row>
    <row r="74" spans="1:1" x14ac:dyDescent="0.25">
      <c r="A74" s="1">
        <v>3</v>
      </c>
    </row>
    <row r="75" spans="1:1" x14ac:dyDescent="0.25">
      <c r="A75" s="1">
        <v>3</v>
      </c>
    </row>
    <row r="76" spans="1:1" x14ac:dyDescent="0.25">
      <c r="A76" s="1">
        <v>4</v>
      </c>
    </row>
    <row r="77" spans="1:1" x14ac:dyDescent="0.25">
      <c r="A77" s="1">
        <v>3</v>
      </c>
    </row>
    <row r="78" spans="1:1" x14ac:dyDescent="0.25">
      <c r="A78" s="1">
        <v>4</v>
      </c>
    </row>
    <row r="80" spans="1:1" x14ac:dyDescent="0.25">
      <c r="A80" s="1">
        <v>3</v>
      </c>
    </row>
    <row r="81" spans="1:1" x14ac:dyDescent="0.25">
      <c r="A81" s="1">
        <v>3</v>
      </c>
    </row>
    <row r="82" spans="1:1" x14ac:dyDescent="0.25">
      <c r="A82" s="1">
        <v>2</v>
      </c>
    </row>
    <row r="83" spans="1:1" x14ac:dyDescent="0.25">
      <c r="A83" s="1">
        <v>3</v>
      </c>
    </row>
    <row r="84" spans="1:1" x14ac:dyDescent="0.25">
      <c r="A84" s="1">
        <v>4</v>
      </c>
    </row>
    <row r="85" spans="1:1" x14ac:dyDescent="0.25">
      <c r="A85" s="1">
        <v>4</v>
      </c>
    </row>
    <row r="86" spans="1:1" x14ac:dyDescent="0.25">
      <c r="A86" s="1">
        <v>3</v>
      </c>
    </row>
    <row r="87" spans="1:1" x14ac:dyDescent="0.25">
      <c r="A87" s="1">
        <v>4</v>
      </c>
    </row>
    <row r="89" spans="1:1" x14ac:dyDescent="0.25">
      <c r="A89" s="1">
        <v>3</v>
      </c>
    </row>
    <row r="90" spans="1:1" x14ac:dyDescent="0.25">
      <c r="A90" s="1">
        <v>3</v>
      </c>
    </row>
    <row r="92" spans="1:1" x14ac:dyDescent="0.25">
      <c r="A92" s="1">
        <v>3</v>
      </c>
    </row>
    <row r="93" spans="1:1" x14ac:dyDescent="0.25">
      <c r="A93" s="1">
        <v>4</v>
      </c>
    </row>
    <row r="94" spans="1:1" x14ac:dyDescent="0.25">
      <c r="A94" s="1">
        <v>3</v>
      </c>
    </row>
    <row r="95" spans="1:1" x14ac:dyDescent="0.25">
      <c r="A95" s="1">
        <v>3</v>
      </c>
    </row>
    <row r="96" spans="1:1" x14ac:dyDescent="0.25">
      <c r="A96" s="1">
        <v>3</v>
      </c>
    </row>
    <row r="97" spans="1:1" x14ac:dyDescent="0.25">
      <c r="A97" s="1">
        <v>3</v>
      </c>
    </row>
    <row r="98" spans="1:1" x14ac:dyDescent="0.25">
      <c r="A98" s="1">
        <v>4</v>
      </c>
    </row>
    <row r="99" spans="1:1" x14ac:dyDescent="0.25">
      <c r="A99" s="1">
        <v>3</v>
      </c>
    </row>
    <row r="100" spans="1:1" x14ac:dyDescent="0.25">
      <c r="A100" s="1">
        <v>4</v>
      </c>
    </row>
    <row r="101" spans="1:1" x14ac:dyDescent="0.25">
      <c r="A101" s="1">
        <v>4</v>
      </c>
    </row>
    <row r="102" spans="1:1" x14ac:dyDescent="0.25">
      <c r="A102" s="1">
        <v>3</v>
      </c>
    </row>
    <row r="103" spans="1:1" x14ac:dyDescent="0.25">
      <c r="A103" s="1">
        <v>3</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F16" sqref="F16"/>
    </sheetView>
  </sheetViews>
  <sheetFormatPr defaultRowHeight="15" x14ac:dyDescent="0.25"/>
  <cols>
    <col min="1" max="1" width="13.85546875" style="1" customWidth="1"/>
    <col min="2" max="2" width="18.140625" style="1" customWidth="1"/>
    <col min="5" max="5" width="29.28515625" customWidth="1"/>
    <col min="6" max="6" width="13" customWidth="1"/>
    <col min="7" max="7" width="17.85546875" customWidth="1"/>
  </cols>
  <sheetData>
    <row r="1" spans="1:7" x14ac:dyDescent="0.25">
      <c r="A1" s="1" t="s">
        <v>0</v>
      </c>
      <c r="B1" s="1" t="s">
        <v>1</v>
      </c>
      <c r="D1">
        <f>_xlfn.T.TEST(A2:A103,B2:B37,2,3)</f>
        <v>4.4021088675935113E-2</v>
      </c>
    </row>
    <row r="2" spans="1:7" x14ac:dyDescent="0.25">
      <c r="A2" s="1">
        <v>3</v>
      </c>
      <c r="B2" s="2">
        <v>3</v>
      </c>
    </row>
    <row r="3" spans="1:7" x14ac:dyDescent="0.25">
      <c r="A3" s="1">
        <v>3</v>
      </c>
      <c r="B3" s="2">
        <v>3</v>
      </c>
      <c r="D3" t="s">
        <v>13</v>
      </c>
    </row>
    <row r="4" spans="1:7" x14ac:dyDescent="0.25">
      <c r="A4" s="1">
        <v>3</v>
      </c>
      <c r="B4" s="2">
        <v>3</v>
      </c>
    </row>
    <row r="5" spans="1:7" x14ac:dyDescent="0.25">
      <c r="A5" s="1">
        <v>4</v>
      </c>
      <c r="B5" s="2">
        <v>4</v>
      </c>
      <c r="E5" t="s">
        <v>69</v>
      </c>
    </row>
    <row r="6" spans="1:7" ht="15.75" thickBot="1" x14ac:dyDescent="0.3">
      <c r="A6" s="1">
        <v>4</v>
      </c>
      <c r="B6" s="2"/>
    </row>
    <row r="7" spans="1:7" x14ac:dyDescent="0.25">
      <c r="A7" s="1">
        <v>4</v>
      </c>
      <c r="B7" s="2"/>
      <c r="E7" s="62"/>
      <c r="F7" s="62" t="s">
        <v>0</v>
      </c>
      <c r="G7" s="62" t="s">
        <v>1</v>
      </c>
    </row>
    <row r="8" spans="1:7" x14ac:dyDescent="0.25">
      <c r="A8" s="1">
        <v>4</v>
      </c>
      <c r="B8" s="2">
        <v>3</v>
      </c>
      <c r="E8" s="60" t="s">
        <v>70</v>
      </c>
      <c r="F8" s="60">
        <v>3.108910891089109</v>
      </c>
      <c r="G8" s="60">
        <v>2.8181818181818183</v>
      </c>
    </row>
    <row r="9" spans="1:7" x14ac:dyDescent="0.25">
      <c r="A9" s="1">
        <v>3</v>
      </c>
      <c r="B9" s="2">
        <v>2</v>
      </c>
      <c r="E9" s="60" t="s">
        <v>71</v>
      </c>
      <c r="F9" s="60">
        <v>0.37801980198019808</v>
      </c>
      <c r="G9" s="60">
        <v>0.52840909090909172</v>
      </c>
    </row>
    <row r="10" spans="1:7" x14ac:dyDescent="0.25">
      <c r="A10" s="1">
        <v>3</v>
      </c>
      <c r="B10" s="2">
        <v>3</v>
      </c>
      <c r="E10" s="60" t="s">
        <v>72</v>
      </c>
      <c r="F10" s="60">
        <v>101</v>
      </c>
      <c r="G10" s="60">
        <v>33</v>
      </c>
    </row>
    <row r="11" spans="1:7" x14ac:dyDescent="0.25">
      <c r="A11" s="1">
        <v>3</v>
      </c>
      <c r="B11" s="2">
        <v>4</v>
      </c>
      <c r="E11" s="60" t="s">
        <v>73</v>
      </c>
      <c r="F11" s="60">
        <v>0</v>
      </c>
      <c r="G11" s="60"/>
    </row>
    <row r="12" spans="1:7" x14ac:dyDescent="0.25">
      <c r="A12" s="1">
        <v>2</v>
      </c>
      <c r="B12" s="2">
        <v>3</v>
      </c>
      <c r="E12" s="60" t="s">
        <v>74</v>
      </c>
      <c r="F12" s="60">
        <v>48</v>
      </c>
      <c r="G12" s="60"/>
    </row>
    <row r="13" spans="1:7" x14ac:dyDescent="0.25">
      <c r="A13" s="1">
        <v>2</v>
      </c>
      <c r="B13" s="2">
        <v>3</v>
      </c>
      <c r="E13" s="60" t="s">
        <v>75</v>
      </c>
      <c r="F13" s="60">
        <v>2.0684646851904578</v>
      </c>
      <c r="G13" s="60"/>
    </row>
    <row r="14" spans="1:7" x14ac:dyDescent="0.25">
      <c r="A14" s="1">
        <v>3</v>
      </c>
      <c r="B14" s="2">
        <v>3</v>
      </c>
      <c r="E14" s="60" t="s">
        <v>76</v>
      </c>
      <c r="F14" s="60">
        <v>2.2003162925576587E-2</v>
      </c>
      <c r="G14" s="60"/>
    </row>
    <row r="15" spans="1:7" x14ac:dyDescent="0.25">
      <c r="A15" s="1">
        <v>4</v>
      </c>
      <c r="B15" s="2">
        <v>4</v>
      </c>
      <c r="E15" s="60" t="s">
        <v>77</v>
      </c>
      <c r="F15" s="60">
        <v>1.6772241961243386</v>
      </c>
      <c r="G15" s="60"/>
    </row>
    <row r="16" spans="1:7" x14ac:dyDescent="0.25">
      <c r="A16" s="1">
        <v>3</v>
      </c>
      <c r="B16" s="2">
        <v>3</v>
      </c>
      <c r="E16" s="60" t="s">
        <v>78</v>
      </c>
      <c r="F16" s="63">
        <v>4.4006325851153175E-2</v>
      </c>
      <c r="G16" s="60"/>
    </row>
    <row r="17" spans="1:7" ht="15.75" thickBot="1" x14ac:dyDescent="0.3">
      <c r="A17" s="1">
        <v>4</v>
      </c>
      <c r="B17" s="2"/>
      <c r="E17" s="61" t="s">
        <v>79</v>
      </c>
      <c r="F17" s="61">
        <v>2.0106347576242314</v>
      </c>
      <c r="G17" s="61"/>
    </row>
    <row r="18" spans="1:7" x14ac:dyDescent="0.25">
      <c r="A18" s="1">
        <v>3</v>
      </c>
      <c r="B18" s="2">
        <v>4</v>
      </c>
    </row>
    <row r="19" spans="1:7" x14ac:dyDescent="0.25">
      <c r="A19" s="1">
        <v>4</v>
      </c>
      <c r="B19" s="2">
        <v>3</v>
      </c>
    </row>
    <row r="20" spans="1:7" x14ac:dyDescent="0.25">
      <c r="A20" s="1">
        <v>3</v>
      </c>
      <c r="B20" s="2">
        <v>3</v>
      </c>
    </row>
    <row r="21" spans="1:7" x14ac:dyDescent="0.25">
      <c r="A21" s="1">
        <v>1</v>
      </c>
      <c r="B21" s="2">
        <v>1</v>
      </c>
    </row>
    <row r="22" spans="1:7" x14ac:dyDescent="0.25">
      <c r="A22" s="1">
        <v>3</v>
      </c>
      <c r="B22" s="2">
        <v>3</v>
      </c>
    </row>
    <row r="23" spans="1:7" x14ac:dyDescent="0.25">
      <c r="A23" s="1">
        <v>3</v>
      </c>
      <c r="B23" s="2">
        <v>2</v>
      </c>
    </row>
    <row r="24" spans="1:7" x14ac:dyDescent="0.25">
      <c r="A24" s="1">
        <v>3</v>
      </c>
      <c r="B24" s="2">
        <v>3</v>
      </c>
    </row>
    <row r="25" spans="1:7" x14ac:dyDescent="0.25">
      <c r="A25" s="1">
        <v>3</v>
      </c>
      <c r="B25" s="2">
        <v>2</v>
      </c>
    </row>
    <row r="26" spans="1:7" x14ac:dyDescent="0.25">
      <c r="A26" s="1">
        <v>3</v>
      </c>
      <c r="B26" s="2">
        <v>2</v>
      </c>
    </row>
    <row r="27" spans="1:7" x14ac:dyDescent="0.25">
      <c r="A27" s="1">
        <v>4</v>
      </c>
      <c r="B27" s="2">
        <v>3</v>
      </c>
    </row>
    <row r="28" spans="1:7" x14ac:dyDescent="0.25">
      <c r="A28" s="1">
        <v>4</v>
      </c>
      <c r="B28" s="2">
        <v>3</v>
      </c>
    </row>
    <row r="29" spans="1:7" x14ac:dyDescent="0.25">
      <c r="A29" s="1">
        <v>4</v>
      </c>
      <c r="B29" s="2">
        <v>2</v>
      </c>
    </row>
    <row r="30" spans="1:7" x14ac:dyDescent="0.25">
      <c r="A30" s="1">
        <v>3</v>
      </c>
      <c r="B30" s="2">
        <v>3</v>
      </c>
    </row>
    <row r="31" spans="1:7" x14ac:dyDescent="0.25">
      <c r="A31" s="1">
        <v>3</v>
      </c>
      <c r="B31" s="2">
        <v>3</v>
      </c>
    </row>
    <row r="32" spans="1:7" x14ac:dyDescent="0.25">
      <c r="A32" s="1">
        <v>3</v>
      </c>
      <c r="B32" s="2">
        <v>3</v>
      </c>
    </row>
    <row r="33" spans="1:2" x14ac:dyDescent="0.25">
      <c r="A33" s="1">
        <v>2</v>
      </c>
      <c r="B33" s="2">
        <v>2</v>
      </c>
    </row>
    <row r="34" spans="1:2" x14ac:dyDescent="0.25">
      <c r="A34" s="1">
        <v>3</v>
      </c>
      <c r="B34" s="2">
        <v>3</v>
      </c>
    </row>
    <row r="35" spans="1:2" x14ac:dyDescent="0.25">
      <c r="A35" s="1">
        <v>3</v>
      </c>
      <c r="B35" s="2">
        <v>3</v>
      </c>
    </row>
    <row r="36" spans="1:2" x14ac:dyDescent="0.25">
      <c r="A36" s="1">
        <v>2</v>
      </c>
      <c r="B36" s="2">
        <v>1</v>
      </c>
    </row>
    <row r="37" spans="1:2" x14ac:dyDescent="0.25">
      <c r="A37" s="1">
        <v>3</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3</v>
      </c>
    </row>
    <row r="43" spans="1:2" x14ac:dyDescent="0.25">
      <c r="A43" s="1">
        <v>3</v>
      </c>
    </row>
    <row r="44" spans="1:2" x14ac:dyDescent="0.25">
      <c r="A44" s="1">
        <v>3</v>
      </c>
    </row>
    <row r="45" spans="1:2" x14ac:dyDescent="0.25">
      <c r="A45" s="1">
        <v>3</v>
      </c>
    </row>
    <row r="46" spans="1:2" x14ac:dyDescent="0.25">
      <c r="A46" s="1">
        <v>3</v>
      </c>
    </row>
    <row r="47" spans="1:2" x14ac:dyDescent="0.25">
      <c r="A47" s="1">
        <v>3</v>
      </c>
    </row>
    <row r="48" spans="1:2" x14ac:dyDescent="0.25">
      <c r="A48" s="1">
        <v>3</v>
      </c>
    </row>
    <row r="49" spans="1:1" x14ac:dyDescent="0.25">
      <c r="A49" s="1">
        <v>3</v>
      </c>
    </row>
    <row r="50" spans="1:1" x14ac:dyDescent="0.25">
      <c r="A50" s="1">
        <v>3</v>
      </c>
    </row>
    <row r="51" spans="1:1" x14ac:dyDescent="0.25">
      <c r="A51" s="1">
        <v>3</v>
      </c>
    </row>
    <row r="52" spans="1:1" x14ac:dyDescent="0.25">
      <c r="A52" s="1">
        <v>3</v>
      </c>
    </row>
    <row r="53" spans="1:1" x14ac:dyDescent="0.25">
      <c r="A53" s="1">
        <v>4</v>
      </c>
    </row>
    <row r="54" spans="1:1" x14ac:dyDescent="0.25">
      <c r="A54" s="1">
        <v>3</v>
      </c>
    </row>
    <row r="55" spans="1:1" x14ac:dyDescent="0.25">
      <c r="A55" s="1">
        <v>3</v>
      </c>
    </row>
    <row r="56" spans="1:1" x14ac:dyDescent="0.25">
      <c r="A56" s="1">
        <v>2</v>
      </c>
    </row>
    <row r="57" spans="1:1" x14ac:dyDescent="0.25">
      <c r="A57" s="1">
        <v>3</v>
      </c>
    </row>
    <row r="58" spans="1:1" x14ac:dyDescent="0.25">
      <c r="A58" s="1">
        <v>2</v>
      </c>
    </row>
    <row r="59" spans="1:1" x14ac:dyDescent="0.25">
      <c r="A59" s="1">
        <v>4</v>
      </c>
    </row>
    <row r="60" spans="1:1" x14ac:dyDescent="0.25">
      <c r="A60" s="1">
        <v>4</v>
      </c>
    </row>
    <row r="61" spans="1:1" x14ac:dyDescent="0.25">
      <c r="A61" s="1">
        <v>4</v>
      </c>
    </row>
    <row r="62" spans="1:1" x14ac:dyDescent="0.25">
      <c r="A62" s="1">
        <v>3</v>
      </c>
    </row>
    <row r="63" spans="1:1" x14ac:dyDescent="0.25">
      <c r="A63" s="1">
        <v>3</v>
      </c>
    </row>
    <row r="64" spans="1:1" x14ac:dyDescent="0.25">
      <c r="A64" s="1">
        <v>3</v>
      </c>
    </row>
    <row r="65" spans="1:1" x14ac:dyDescent="0.25">
      <c r="A65" s="1">
        <v>3</v>
      </c>
    </row>
    <row r="66" spans="1:1" x14ac:dyDescent="0.25">
      <c r="A66" s="1">
        <v>3</v>
      </c>
    </row>
    <row r="67" spans="1:1" x14ac:dyDescent="0.25">
      <c r="A67" s="1">
        <v>3</v>
      </c>
    </row>
    <row r="68" spans="1:1" x14ac:dyDescent="0.25">
      <c r="A68" s="1">
        <v>3</v>
      </c>
    </row>
    <row r="69" spans="1:1" x14ac:dyDescent="0.25">
      <c r="A69" s="1">
        <v>4</v>
      </c>
    </row>
    <row r="70" spans="1:1" x14ac:dyDescent="0.25">
      <c r="A70" s="1">
        <v>4</v>
      </c>
    </row>
    <row r="71" spans="1:1" x14ac:dyDescent="0.25">
      <c r="A71" s="1">
        <v>4</v>
      </c>
    </row>
    <row r="72" spans="1:1" x14ac:dyDescent="0.25">
      <c r="A72" s="1">
        <v>3</v>
      </c>
    </row>
    <row r="74" spans="1:1" x14ac:dyDescent="0.25">
      <c r="A74" s="1">
        <v>3</v>
      </c>
    </row>
    <row r="75" spans="1:1" x14ac:dyDescent="0.25">
      <c r="A75" s="1">
        <v>3</v>
      </c>
    </row>
    <row r="76" spans="1:1" x14ac:dyDescent="0.25">
      <c r="A76" s="1">
        <v>3</v>
      </c>
    </row>
    <row r="77" spans="1:1" x14ac:dyDescent="0.25">
      <c r="A77" s="1">
        <v>3</v>
      </c>
    </row>
    <row r="78" spans="1:1" x14ac:dyDescent="0.25">
      <c r="A78" s="1">
        <v>2</v>
      </c>
    </row>
    <row r="79" spans="1:1" x14ac:dyDescent="0.25">
      <c r="A79" s="1">
        <v>3</v>
      </c>
    </row>
    <row r="80" spans="1:1" x14ac:dyDescent="0.25">
      <c r="A80" s="1">
        <v>3</v>
      </c>
    </row>
    <row r="81" spans="1:1" x14ac:dyDescent="0.25">
      <c r="A81" s="1">
        <v>3</v>
      </c>
    </row>
    <row r="82" spans="1:1" x14ac:dyDescent="0.25">
      <c r="A82" s="1">
        <v>3</v>
      </c>
    </row>
    <row r="83" spans="1:1" x14ac:dyDescent="0.25">
      <c r="A83" s="1">
        <v>3</v>
      </c>
    </row>
    <row r="84" spans="1:1" x14ac:dyDescent="0.25">
      <c r="A84" s="1">
        <v>4</v>
      </c>
    </row>
    <row r="85" spans="1:1" x14ac:dyDescent="0.25">
      <c r="A85" s="1">
        <v>3</v>
      </c>
    </row>
    <row r="86" spans="1:1" x14ac:dyDescent="0.25">
      <c r="A86" s="1">
        <v>3</v>
      </c>
    </row>
    <row r="87" spans="1:1" x14ac:dyDescent="0.25">
      <c r="A87" s="1">
        <v>4</v>
      </c>
    </row>
    <row r="88" spans="1:1" x14ac:dyDescent="0.25">
      <c r="A88" s="1">
        <v>3</v>
      </c>
    </row>
    <row r="89" spans="1:1" x14ac:dyDescent="0.25">
      <c r="A89" s="1">
        <v>1</v>
      </c>
    </row>
    <row r="90" spans="1:1" x14ac:dyDescent="0.25">
      <c r="A90" s="1">
        <v>3</v>
      </c>
    </row>
    <row r="91" spans="1:1" x14ac:dyDescent="0.25">
      <c r="A91" s="1">
        <v>3</v>
      </c>
    </row>
    <row r="92" spans="1:1" x14ac:dyDescent="0.25">
      <c r="A92" s="1">
        <v>3</v>
      </c>
    </row>
    <row r="93" spans="1:1" x14ac:dyDescent="0.25">
      <c r="A93" s="1">
        <v>3</v>
      </c>
    </row>
    <row r="94" spans="1:1" x14ac:dyDescent="0.25">
      <c r="A94" s="1">
        <v>2</v>
      </c>
    </row>
    <row r="95" spans="1:1" x14ac:dyDescent="0.25">
      <c r="A95" s="1">
        <v>3</v>
      </c>
    </row>
    <row r="96" spans="1:1" x14ac:dyDescent="0.25">
      <c r="A96" s="1">
        <v>3</v>
      </c>
    </row>
    <row r="97" spans="1:1" x14ac:dyDescent="0.25">
      <c r="A97" s="1">
        <v>3</v>
      </c>
    </row>
    <row r="98" spans="1:1" x14ac:dyDescent="0.25">
      <c r="A98" s="1">
        <v>4</v>
      </c>
    </row>
    <row r="99" spans="1:1" x14ac:dyDescent="0.25">
      <c r="A99" s="1">
        <v>3</v>
      </c>
    </row>
    <row r="100" spans="1:1" x14ac:dyDescent="0.25">
      <c r="A100" s="1">
        <v>4</v>
      </c>
    </row>
    <row r="101" spans="1:1" x14ac:dyDescent="0.25">
      <c r="A101" s="1">
        <v>4</v>
      </c>
    </row>
    <row r="102" spans="1:1" x14ac:dyDescent="0.25">
      <c r="A102" s="1">
        <v>4</v>
      </c>
    </row>
    <row r="103" spans="1:1" x14ac:dyDescent="0.25">
      <c r="A103" s="1">
        <v>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F16" sqref="F16"/>
    </sheetView>
  </sheetViews>
  <sheetFormatPr defaultRowHeight="15" x14ac:dyDescent="0.25"/>
  <cols>
    <col min="1" max="1" width="12.85546875" style="1" customWidth="1"/>
    <col min="2" max="2" width="18.28515625" style="1" customWidth="1"/>
    <col min="5" max="5" width="27.28515625" customWidth="1"/>
    <col min="6" max="6" width="10.7109375" customWidth="1"/>
    <col min="7" max="7" width="15.5703125" customWidth="1"/>
  </cols>
  <sheetData>
    <row r="1" spans="1:7" x14ac:dyDescent="0.25">
      <c r="A1" s="1" t="s">
        <v>0</v>
      </c>
      <c r="B1" s="1" t="s">
        <v>1</v>
      </c>
      <c r="D1">
        <f>_xlfn.T.TEST(A2:A103,B2:B37,2,3)</f>
        <v>7.7324390115856151E-2</v>
      </c>
    </row>
    <row r="2" spans="1:7" x14ac:dyDescent="0.25">
      <c r="A2" s="1">
        <v>4</v>
      </c>
      <c r="B2" s="2">
        <v>3</v>
      </c>
    </row>
    <row r="3" spans="1:7" x14ac:dyDescent="0.25">
      <c r="A3" s="1">
        <v>3</v>
      </c>
      <c r="B3" s="2">
        <v>4</v>
      </c>
      <c r="D3" t="s">
        <v>14</v>
      </c>
    </row>
    <row r="4" spans="1:7" x14ac:dyDescent="0.25">
      <c r="A4" s="1">
        <v>3</v>
      </c>
      <c r="B4" s="2">
        <v>3</v>
      </c>
    </row>
    <row r="5" spans="1:7" x14ac:dyDescent="0.25">
      <c r="A5" s="1">
        <v>4</v>
      </c>
      <c r="B5" s="2">
        <v>4</v>
      </c>
      <c r="E5" t="s">
        <v>69</v>
      </c>
    </row>
    <row r="6" spans="1:7" ht="15.75" thickBot="1" x14ac:dyDescent="0.3">
      <c r="A6" s="1">
        <v>4</v>
      </c>
      <c r="B6" s="2">
        <v>3</v>
      </c>
    </row>
    <row r="7" spans="1:7" x14ac:dyDescent="0.25">
      <c r="A7" s="1">
        <v>4</v>
      </c>
      <c r="B7" s="2">
        <v>3</v>
      </c>
      <c r="E7" s="62"/>
      <c r="F7" s="62" t="s">
        <v>0</v>
      </c>
      <c r="G7" s="62" t="s">
        <v>1</v>
      </c>
    </row>
    <row r="8" spans="1:7" x14ac:dyDescent="0.25">
      <c r="A8" s="1">
        <v>4</v>
      </c>
      <c r="B8" s="2">
        <v>3</v>
      </c>
      <c r="E8" s="60" t="s">
        <v>70</v>
      </c>
      <c r="F8" s="60">
        <v>3.3564356435643563</v>
      </c>
      <c r="G8" s="60">
        <v>3.1142857142857143</v>
      </c>
    </row>
    <row r="9" spans="1:7" x14ac:dyDescent="0.25">
      <c r="A9" s="1">
        <v>4</v>
      </c>
      <c r="B9" s="2">
        <v>3</v>
      </c>
      <c r="E9" s="60" t="s">
        <v>71</v>
      </c>
      <c r="F9" s="60">
        <v>0.33168316831683115</v>
      </c>
      <c r="G9" s="60">
        <v>0.5159663865546219</v>
      </c>
    </row>
    <row r="10" spans="1:7" x14ac:dyDescent="0.25">
      <c r="A10" s="1">
        <v>3</v>
      </c>
      <c r="B10" s="2">
        <v>3</v>
      </c>
      <c r="E10" s="60" t="s">
        <v>72</v>
      </c>
      <c r="F10" s="60">
        <v>101</v>
      </c>
      <c r="G10" s="60">
        <v>35</v>
      </c>
    </row>
    <row r="11" spans="1:7" x14ac:dyDescent="0.25">
      <c r="A11" s="1">
        <v>3</v>
      </c>
      <c r="B11" s="2">
        <v>4</v>
      </c>
      <c r="E11" s="60" t="s">
        <v>73</v>
      </c>
      <c r="F11" s="60">
        <v>0</v>
      </c>
      <c r="G11" s="60"/>
    </row>
    <row r="12" spans="1:7" x14ac:dyDescent="0.25">
      <c r="A12" s="1">
        <v>3</v>
      </c>
      <c r="B12" s="2">
        <v>4</v>
      </c>
      <c r="E12" s="60" t="s">
        <v>74</v>
      </c>
      <c r="F12" s="60">
        <v>50</v>
      </c>
      <c r="G12" s="60"/>
    </row>
    <row r="13" spans="1:7" x14ac:dyDescent="0.25">
      <c r="A13" s="1">
        <v>3</v>
      </c>
      <c r="B13" s="2">
        <v>3</v>
      </c>
      <c r="E13" s="60" t="s">
        <v>75</v>
      </c>
      <c r="F13" s="60">
        <v>1.8035824722729008</v>
      </c>
      <c r="G13" s="60"/>
    </row>
    <row r="14" spans="1:7" x14ac:dyDescent="0.25">
      <c r="A14" s="1">
        <v>3</v>
      </c>
      <c r="B14" s="2">
        <v>3</v>
      </c>
      <c r="E14" s="60" t="s">
        <v>76</v>
      </c>
      <c r="F14" s="60">
        <v>3.8661702398928882E-2</v>
      </c>
      <c r="G14" s="60"/>
    </row>
    <row r="15" spans="1:7" x14ac:dyDescent="0.25">
      <c r="A15" s="1">
        <v>4</v>
      </c>
      <c r="B15" s="2">
        <v>4</v>
      </c>
      <c r="E15" s="60" t="s">
        <v>77</v>
      </c>
      <c r="F15" s="60">
        <v>1.6759050251630967</v>
      </c>
      <c r="G15" s="60"/>
    </row>
    <row r="16" spans="1:7" x14ac:dyDescent="0.25">
      <c r="A16" s="1">
        <v>3</v>
      </c>
      <c r="B16" s="2">
        <v>3</v>
      </c>
      <c r="E16" s="60" t="s">
        <v>78</v>
      </c>
      <c r="F16" s="64">
        <v>7.7323404797857764E-2</v>
      </c>
      <c r="G16" s="60"/>
    </row>
    <row r="17" spans="1:7" ht="15.75" thickBot="1" x14ac:dyDescent="0.3">
      <c r="A17" s="1">
        <v>4</v>
      </c>
      <c r="B17" s="2">
        <v>4</v>
      </c>
      <c r="E17" s="61" t="s">
        <v>79</v>
      </c>
      <c r="F17" s="61">
        <v>2.0085591121007611</v>
      </c>
      <c r="G17" s="61"/>
    </row>
    <row r="18" spans="1:7" x14ac:dyDescent="0.25">
      <c r="A18" s="1">
        <v>3</v>
      </c>
      <c r="B18" s="2">
        <v>4</v>
      </c>
    </row>
    <row r="19" spans="1:7" x14ac:dyDescent="0.25">
      <c r="A19" s="1">
        <v>4</v>
      </c>
      <c r="B19" s="2">
        <v>3</v>
      </c>
    </row>
    <row r="20" spans="1:7" x14ac:dyDescent="0.25">
      <c r="A20" s="1">
        <v>3</v>
      </c>
      <c r="B20" s="2"/>
    </row>
    <row r="21" spans="1:7" x14ac:dyDescent="0.25">
      <c r="A21" s="1">
        <v>2</v>
      </c>
      <c r="B21" s="2">
        <v>1</v>
      </c>
    </row>
    <row r="22" spans="1:7" x14ac:dyDescent="0.25">
      <c r="A22" s="1">
        <v>4</v>
      </c>
      <c r="B22" s="2">
        <v>3</v>
      </c>
    </row>
    <row r="23" spans="1:7" x14ac:dyDescent="0.25">
      <c r="A23" s="1">
        <v>4</v>
      </c>
      <c r="B23" s="2">
        <v>3</v>
      </c>
    </row>
    <row r="24" spans="1:7" x14ac:dyDescent="0.25">
      <c r="A24" s="1">
        <v>3</v>
      </c>
      <c r="B24" s="2">
        <v>3</v>
      </c>
    </row>
    <row r="25" spans="1:7" x14ac:dyDescent="0.25">
      <c r="A25" s="1">
        <v>3</v>
      </c>
      <c r="B25" s="2">
        <v>2</v>
      </c>
    </row>
    <row r="26" spans="1:7" x14ac:dyDescent="0.25">
      <c r="A26" s="1">
        <v>4</v>
      </c>
      <c r="B26" s="2">
        <v>3</v>
      </c>
    </row>
    <row r="27" spans="1:7" x14ac:dyDescent="0.25">
      <c r="A27" s="1">
        <v>4</v>
      </c>
      <c r="B27" s="2">
        <v>3</v>
      </c>
    </row>
    <row r="28" spans="1:7" x14ac:dyDescent="0.25">
      <c r="A28" s="1">
        <v>3</v>
      </c>
      <c r="B28" s="2">
        <v>3</v>
      </c>
    </row>
    <row r="29" spans="1:7" x14ac:dyDescent="0.25">
      <c r="A29" s="1">
        <v>3</v>
      </c>
      <c r="B29" s="2">
        <v>4</v>
      </c>
    </row>
    <row r="30" spans="1:7" x14ac:dyDescent="0.25">
      <c r="A30" s="1">
        <v>3</v>
      </c>
      <c r="B30" s="2">
        <v>3</v>
      </c>
    </row>
    <row r="31" spans="1:7" x14ac:dyDescent="0.25">
      <c r="A31" s="1">
        <v>3</v>
      </c>
      <c r="B31" s="2">
        <v>3</v>
      </c>
    </row>
    <row r="32" spans="1:7" x14ac:dyDescent="0.25">
      <c r="A32" s="1">
        <v>3</v>
      </c>
      <c r="B32" s="2">
        <v>3</v>
      </c>
    </row>
    <row r="33" spans="1:2" x14ac:dyDescent="0.25">
      <c r="A33" s="1">
        <v>2</v>
      </c>
      <c r="B33" s="2">
        <v>4</v>
      </c>
    </row>
    <row r="34" spans="1:2" x14ac:dyDescent="0.25">
      <c r="A34" s="1">
        <v>4</v>
      </c>
      <c r="B34" s="2">
        <v>3</v>
      </c>
    </row>
    <row r="35" spans="1:2" x14ac:dyDescent="0.25">
      <c r="A35" s="1">
        <v>3</v>
      </c>
      <c r="B35" s="2">
        <v>3</v>
      </c>
    </row>
    <row r="36" spans="1:2" x14ac:dyDescent="0.25">
      <c r="A36" s="1">
        <v>3</v>
      </c>
      <c r="B36" s="2">
        <v>1</v>
      </c>
    </row>
    <row r="37" spans="1:2" x14ac:dyDescent="0.25">
      <c r="A37" s="1">
        <v>4</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3</v>
      </c>
    </row>
    <row r="43" spans="1:2" x14ac:dyDescent="0.25">
      <c r="A43" s="1">
        <v>4</v>
      </c>
    </row>
    <row r="44" spans="1:2" x14ac:dyDescent="0.25">
      <c r="A44" s="1">
        <v>4</v>
      </c>
    </row>
    <row r="45" spans="1:2" x14ac:dyDescent="0.25">
      <c r="A45" s="1">
        <v>3</v>
      </c>
    </row>
    <row r="46" spans="1:2" x14ac:dyDescent="0.25">
      <c r="A46" s="1">
        <v>4</v>
      </c>
    </row>
    <row r="47" spans="1:2" x14ac:dyDescent="0.25">
      <c r="A47" s="1">
        <v>3</v>
      </c>
    </row>
    <row r="48" spans="1:2" x14ac:dyDescent="0.25">
      <c r="A48" s="1">
        <v>3</v>
      </c>
    </row>
    <row r="49" spans="1:1" x14ac:dyDescent="0.25">
      <c r="A49" s="1">
        <v>3</v>
      </c>
    </row>
    <row r="50" spans="1:1" x14ac:dyDescent="0.25">
      <c r="A50" s="1">
        <v>3</v>
      </c>
    </row>
    <row r="51" spans="1:1" x14ac:dyDescent="0.25">
      <c r="A51" s="1">
        <v>3</v>
      </c>
    </row>
    <row r="52" spans="1:1" x14ac:dyDescent="0.25">
      <c r="A52" s="1">
        <v>3</v>
      </c>
    </row>
    <row r="53" spans="1:1" x14ac:dyDescent="0.25">
      <c r="A53" s="1">
        <v>4</v>
      </c>
    </row>
    <row r="54" spans="1:1" x14ac:dyDescent="0.25">
      <c r="A54" s="1">
        <v>3</v>
      </c>
    </row>
    <row r="55" spans="1:1" x14ac:dyDescent="0.25">
      <c r="A55" s="1">
        <v>3</v>
      </c>
    </row>
    <row r="56" spans="1:1" x14ac:dyDescent="0.25">
      <c r="A56" s="1">
        <v>4</v>
      </c>
    </row>
    <row r="57" spans="1:1" x14ac:dyDescent="0.25">
      <c r="A57" s="1">
        <v>4</v>
      </c>
    </row>
    <row r="58" spans="1:1" x14ac:dyDescent="0.25">
      <c r="A58" s="1">
        <v>3</v>
      </c>
    </row>
    <row r="59" spans="1:1" x14ac:dyDescent="0.25">
      <c r="A59" s="1">
        <v>4</v>
      </c>
    </row>
    <row r="60" spans="1:1" x14ac:dyDescent="0.25">
      <c r="A60" s="1">
        <v>4</v>
      </c>
    </row>
    <row r="61" spans="1:1" x14ac:dyDescent="0.25">
      <c r="A61" s="1">
        <v>4</v>
      </c>
    </row>
    <row r="62" spans="1:1" x14ac:dyDescent="0.25">
      <c r="A62" s="1">
        <v>3</v>
      </c>
    </row>
    <row r="63" spans="1:1" x14ac:dyDescent="0.25">
      <c r="A63" s="1">
        <v>3</v>
      </c>
    </row>
    <row r="64" spans="1:1" x14ac:dyDescent="0.25">
      <c r="A64" s="1">
        <v>4</v>
      </c>
    </row>
    <row r="65" spans="1:1" x14ac:dyDescent="0.25">
      <c r="A65" s="1">
        <v>3</v>
      </c>
    </row>
    <row r="66" spans="1:1" x14ac:dyDescent="0.25">
      <c r="A66" s="1">
        <v>4</v>
      </c>
    </row>
    <row r="67" spans="1:1" x14ac:dyDescent="0.25">
      <c r="A67" s="1">
        <v>3</v>
      </c>
    </row>
    <row r="68" spans="1:1" x14ac:dyDescent="0.25">
      <c r="A68" s="1">
        <v>3</v>
      </c>
    </row>
    <row r="69" spans="1:1" x14ac:dyDescent="0.25">
      <c r="A69" s="1">
        <v>4</v>
      </c>
    </row>
    <row r="70" spans="1:1" x14ac:dyDescent="0.25">
      <c r="A70" s="1">
        <v>4</v>
      </c>
    </row>
    <row r="71" spans="1:1" x14ac:dyDescent="0.25">
      <c r="A71" s="1">
        <v>4</v>
      </c>
    </row>
    <row r="72" spans="1:1" x14ac:dyDescent="0.25">
      <c r="A72" s="1">
        <v>3</v>
      </c>
    </row>
    <row r="73" spans="1:1" x14ac:dyDescent="0.25">
      <c r="A73" s="1">
        <v>4</v>
      </c>
    </row>
    <row r="74" spans="1:1" x14ac:dyDescent="0.25">
      <c r="A74" s="1">
        <v>3</v>
      </c>
    </row>
    <row r="75" spans="1:1" x14ac:dyDescent="0.25">
      <c r="A75" s="1">
        <v>3</v>
      </c>
    </row>
    <row r="76" spans="1:1" x14ac:dyDescent="0.25">
      <c r="A76" s="1">
        <v>4</v>
      </c>
    </row>
    <row r="77" spans="1:1" x14ac:dyDescent="0.25">
      <c r="A77" s="1">
        <v>3</v>
      </c>
    </row>
    <row r="78" spans="1:1" x14ac:dyDescent="0.25">
      <c r="A78" s="1">
        <v>4</v>
      </c>
    </row>
    <row r="79" spans="1:1" x14ac:dyDescent="0.25">
      <c r="A79" s="1">
        <v>3</v>
      </c>
    </row>
    <row r="80" spans="1:1" x14ac:dyDescent="0.25">
      <c r="A80" s="1">
        <v>3</v>
      </c>
    </row>
    <row r="81" spans="1:1" x14ac:dyDescent="0.25">
      <c r="A81" s="1">
        <v>3</v>
      </c>
    </row>
    <row r="82" spans="1:1" x14ac:dyDescent="0.25">
      <c r="A82" s="1">
        <v>3</v>
      </c>
    </row>
    <row r="83" spans="1:1" x14ac:dyDescent="0.25">
      <c r="A83" s="1">
        <v>4</v>
      </c>
    </row>
    <row r="84" spans="1:1" x14ac:dyDescent="0.25">
      <c r="A84" s="1">
        <v>4</v>
      </c>
    </row>
    <row r="85" spans="1:1" x14ac:dyDescent="0.25">
      <c r="A85" s="1">
        <v>4</v>
      </c>
    </row>
    <row r="86" spans="1:1" x14ac:dyDescent="0.25">
      <c r="A86" s="1">
        <v>3</v>
      </c>
    </row>
    <row r="87" spans="1:1" x14ac:dyDescent="0.25">
      <c r="A87" s="1">
        <v>4</v>
      </c>
    </row>
    <row r="88" spans="1:1" x14ac:dyDescent="0.25">
      <c r="A88" s="1">
        <v>3</v>
      </c>
    </row>
    <row r="89" spans="1:1" x14ac:dyDescent="0.25">
      <c r="A89" s="1">
        <v>1</v>
      </c>
    </row>
    <row r="90" spans="1:1" x14ac:dyDescent="0.25">
      <c r="A90" s="1">
        <v>3</v>
      </c>
    </row>
    <row r="91" spans="1:1" x14ac:dyDescent="0.25">
      <c r="A91" s="1">
        <v>3</v>
      </c>
    </row>
    <row r="92" spans="1:1" x14ac:dyDescent="0.25">
      <c r="A92" s="1">
        <v>3</v>
      </c>
    </row>
    <row r="93" spans="1:1" x14ac:dyDescent="0.25">
      <c r="A93" s="1">
        <v>3</v>
      </c>
    </row>
    <row r="94" spans="1:1" x14ac:dyDescent="0.25">
      <c r="A94" s="1">
        <v>3</v>
      </c>
    </row>
    <row r="95" spans="1:1" x14ac:dyDescent="0.25">
      <c r="A95" s="1">
        <v>3</v>
      </c>
    </row>
    <row r="96" spans="1:1" x14ac:dyDescent="0.25">
      <c r="A96" s="1">
        <v>4</v>
      </c>
    </row>
    <row r="98" spans="1:1" x14ac:dyDescent="0.25">
      <c r="A98" s="1">
        <v>4</v>
      </c>
    </row>
    <row r="99" spans="1:1" x14ac:dyDescent="0.25">
      <c r="A99" s="1">
        <v>3</v>
      </c>
    </row>
    <row r="100" spans="1:1" x14ac:dyDescent="0.25">
      <c r="A100" s="1">
        <v>3</v>
      </c>
    </row>
    <row r="101" spans="1:1" x14ac:dyDescent="0.25">
      <c r="A101" s="1">
        <v>4</v>
      </c>
    </row>
    <row r="102" spans="1:1" x14ac:dyDescent="0.25">
      <c r="A102" s="1">
        <v>4</v>
      </c>
    </row>
    <row r="103" spans="1:1" x14ac:dyDescent="0.25">
      <c r="A103" s="1">
        <v>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F16" sqref="F16"/>
    </sheetView>
  </sheetViews>
  <sheetFormatPr defaultRowHeight="15" x14ac:dyDescent="0.25"/>
  <cols>
    <col min="1" max="1" width="11.85546875" style="1" customWidth="1"/>
    <col min="2" max="2" width="18.7109375" style="1" customWidth="1"/>
    <col min="5" max="5" width="27.7109375" customWidth="1"/>
    <col min="6" max="6" width="11.140625" customWidth="1"/>
    <col min="7" max="7" width="13.7109375" customWidth="1"/>
  </cols>
  <sheetData>
    <row r="1" spans="1:7" x14ac:dyDescent="0.25">
      <c r="A1" s="1" t="s">
        <v>0</v>
      </c>
      <c r="B1" s="1" t="s">
        <v>1</v>
      </c>
      <c r="D1">
        <f>_xlfn.T.TEST(A2:A103,B2:B37,2,3)</f>
        <v>0.53439190798035807</v>
      </c>
    </row>
    <row r="2" spans="1:7" x14ac:dyDescent="0.25">
      <c r="A2" s="1">
        <v>2</v>
      </c>
      <c r="B2" s="2">
        <v>3</v>
      </c>
    </row>
    <row r="3" spans="1:7" x14ac:dyDescent="0.25">
      <c r="A3" s="1">
        <v>3</v>
      </c>
      <c r="B3" s="2">
        <v>4</v>
      </c>
      <c r="D3" t="s">
        <v>15</v>
      </c>
    </row>
    <row r="4" spans="1:7" x14ac:dyDescent="0.25">
      <c r="A4" s="1">
        <v>3</v>
      </c>
      <c r="B4" s="2">
        <v>3</v>
      </c>
    </row>
    <row r="5" spans="1:7" x14ac:dyDescent="0.25">
      <c r="A5" s="1">
        <v>4</v>
      </c>
      <c r="B5" s="2">
        <v>4</v>
      </c>
      <c r="E5" t="s">
        <v>69</v>
      </c>
    </row>
    <row r="6" spans="1:7" ht="15.75" thickBot="1" x14ac:dyDescent="0.3">
      <c r="A6" s="1">
        <v>3</v>
      </c>
      <c r="B6" s="2">
        <v>3</v>
      </c>
    </row>
    <row r="7" spans="1:7" x14ac:dyDescent="0.25">
      <c r="A7" s="1">
        <v>4</v>
      </c>
      <c r="B7" s="2">
        <v>2</v>
      </c>
      <c r="E7" s="62"/>
      <c r="F7" s="62" t="s">
        <v>0</v>
      </c>
      <c r="G7" s="62" t="s">
        <v>1</v>
      </c>
    </row>
    <row r="8" spans="1:7" x14ac:dyDescent="0.25">
      <c r="A8" s="1">
        <v>3</v>
      </c>
      <c r="B8" s="2">
        <v>2</v>
      </c>
      <c r="E8" s="60" t="s">
        <v>70</v>
      </c>
      <c r="F8" s="60">
        <v>3.1287128712871288</v>
      </c>
      <c r="G8" s="60">
        <v>3.0555555555555554</v>
      </c>
    </row>
    <row r="9" spans="1:7" x14ac:dyDescent="0.25">
      <c r="A9" s="1">
        <v>4</v>
      </c>
      <c r="B9" s="2">
        <v>3</v>
      </c>
      <c r="E9" s="60" t="s">
        <v>71</v>
      </c>
      <c r="F9" s="60">
        <v>0.43326732673267315</v>
      </c>
      <c r="G9" s="60">
        <v>0.33968253968254042</v>
      </c>
    </row>
    <row r="10" spans="1:7" x14ac:dyDescent="0.25">
      <c r="A10" s="1">
        <v>4</v>
      </c>
      <c r="B10" s="2">
        <v>3</v>
      </c>
      <c r="E10" s="60" t="s">
        <v>72</v>
      </c>
      <c r="F10" s="60">
        <v>101</v>
      </c>
      <c r="G10" s="60">
        <v>36</v>
      </c>
    </row>
    <row r="11" spans="1:7" x14ac:dyDescent="0.25">
      <c r="A11" s="1">
        <v>3</v>
      </c>
      <c r="B11" s="2">
        <v>4</v>
      </c>
      <c r="E11" s="60" t="s">
        <v>73</v>
      </c>
      <c r="F11" s="60">
        <v>0</v>
      </c>
      <c r="G11" s="60"/>
    </row>
    <row r="12" spans="1:7" x14ac:dyDescent="0.25">
      <c r="A12" s="1">
        <v>2</v>
      </c>
      <c r="B12" s="2">
        <v>3</v>
      </c>
      <c r="E12" s="60" t="s">
        <v>74</v>
      </c>
      <c r="F12" s="60">
        <v>69</v>
      </c>
      <c r="G12" s="60"/>
    </row>
    <row r="13" spans="1:7" x14ac:dyDescent="0.25">
      <c r="A13" s="1">
        <v>3</v>
      </c>
      <c r="B13" s="2">
        <v>3</v>
      </c>
      <c r="E13" s="60" t="s">
        <v>75</v>
      </c>
      <c r="F13" s="60">
        <v>0.62444649397272756</v>
      </c>
      <c r="G13" s="60"/>
    </row>
    <row r="14" spans="1:7" x14ac:dyDescent="0.25">
      <c r="A14" s="1">
        <v>3</v>
      </c>
      <c r="B14" s="2">
        <v>3</v>
      </c>
      <c r="E14" s="60" t="s">
        <v>76</v>
      </c>
      <c r="F14" s="60">
        <v>0.26719688521071194</v>
      </c>
      <c r="G14" s="60"/>
    </row>
    <row r="15" spans="1:7" x14ac:dyDescent="0.25">
      <c r="A15" s="1">
        <v>4</v>
      </c>
      <c r="B15" s="2">
        <v>4</v>
      </c>
      <c r="E15" s="60" t="s">
        <v>77</v>
      </c>
      <c r="F15" s="60">
        <v>1.6672385486685533</v>
      </c>
      <c r="G15" s="60"/>
    </row>
    <row r="16" spans="1:7" x14ac:dyDescent="0.25">
      <c r="A16" s="1">
        <v>3</v>
      </c>
      <c r="B16" s="2">
        <v>3</v>
      </c>
      <c r="E16" s="60" t="s">
        <v>78</v>
      </c>
      <c r="F16" s="64">
        <v>0.53439377042142389</v>
      </c>
      <c r="G16" s="60"/>
    </row>
    <row r="17" spans="1:7" ht="15.75" thickBot="1" x14ac:dyDescent="0.3">
      <c r="A17" s="1">
        <v>3</v>
      </c>
      <c r="B17" s="2">
        <v>3</v>
      </c>
      <c r="E17" s="61" t="s">
        <v>79</v>
      </c>
      <c r="F17" s="61">
        <v>1.9949454151072357</v>
      </c>
      <c r="G17" s="61"/>
    </row>
    <row r="18" spans="1:7" x14ac:dyDescent="0.25">
      <c r="A18" s="1">
        <v>3</v>
      </c>
      <c r="B18" s="2">
        <v>3</v>
      </c>
    </row>
    <row r="19" spans="1:7" x14ac:dyDescent="0.25">
      <c r="A19" s="1">
        <v>4</v>
      </c>
      <c r="B19" s="2">
        <v>3</v>
      </c>
    </row>
    <row r="20" spans="1:7" x14ac:dyDescent="0.25">
      <c r="A20" s="1">
        <v>3</v>
      </c>
      <c r="B20" s="2">
        <v>4</v>
      </c>
    </row>
    <row r="21" spans="1:7" x14ac:dyDescent="0.25">
      <c r="A21" s="1">
        <v>3</v>
      </c>
      <c r="B21" s="2">
        <v>3</v>
      </c>
    </row>
    <row r="22" spans="1:7" x14ac:dyDescent="0.25">
      <c r="A22" s="1">
        <v>3</v>
      </c>
      <c r="B22" s="2">
        <v>3</v>
      </c>
    </row>
    <row r="23" spans="1:7" x14ac:dyDescent="0.25">
      <c r="A23" s="1">
        <v>4</v>
      </c>
      <c r="B23" s="2">
        <v>4</v>
      </c>
    </row>
    <row r="24" spans="1:7" x14ac:dyDescent="0.25">
      <c r="A24" s="1">
        <v>4</v>
      </c>
      <c r="B24" s="2">
        <v>2</v>
      </c>
    </row>
    <row r="25" spans="1:7" x14ac:dyDescent="0.25">
      <c r="A25" s="1">
        <v>3</v>
      </c>
      <c r="B25" s="2">
        <v>3</v>
      </c>
    </row>
    <row r="26" spans="1:7" x14ac:dyDescent="0.25">
      <c r="A26" s="1">
        <v>3</v>
      </c>
      <c r="B26" s="2">
        <v>2</v>
      </c>
    </row>
    <row r="27" spans="1:7" x14ac:dyDescent="0.25">
      <c r="A27" s="1">
        <v>4</v>
      </c>
      <c r="B27" s="2">
        <v>3</v>
      </c>
    </row>
    <row r="28" spans="1:7" x14ac:dyDescent="0.25">
      <c r="A28" s="1">
        <v>3</v>
      </c>
      <c r="B28" s="2">
        <v>4</v>
      </c>
    </row>
    <row r="29" spans="1:7" x14ac:dyDescent="0.25">
      <c r="A29" s="1">
        <v>4</v>
      </c>
      <c r="B29" s="2">
        <v>3</v>
      </c>
    </row>
    <row r="30" spans="1:7" x14ac:dyDescent="0.25">
      <c r="A30" s="1">
        <v>3</v>
      </c>
      <c r="B30" s="2">
        <v>2</v>
      </c>
    </row>
    <row r="31" spans="1:7" x14ac:dyDescent="0.25">
      <c r="A31" s="1">
        <v>3</v>
      </c>
      <c r="B31" s="2">
        <v>3</v>
      </c>
    </row>
    <row r="32" spans="1:7" x14ac:dyDescent="0.25">
      <c r="A32" s="1">
        <v>4</v>
      </c>
      <c r="B32" s="2">
        <v>3</v>
      </c>
    </row>
    <row r="33" spans="1:2" x14ac:dyDescent="0.25">
      <c r="A33" s="1">
        <v>1</v>
      </c>
      <c r="B33" s="2">
        <v>3</v>
      </c>
    </row>
    <row r="34" spans="1:2" x14ac:dyDescent="0.25">
      <c r="A34" s="1">
        <v>3</v>
      </c>
      <c r="B34" s="2">
        <v>3</v>
      </c>
    </row>
    <row r="35" spans="1:2" x14ac:dyDescent="0.25">
      <c r="A35" s="1">
        <v>3</v>
      </c>
      <c r="B35" s="2">
        <v>3</v>
      </c>
    </row>
    <row r="36" spans="1:2" x14ac:dyDescent="0.25">
      <c r="A36" s="1">
        <v>3</v>
      </c>
      <c r="B36" s="2">
        <v>3</v>
      </c>
    </row>
    <row r="37" spans="1:2" x14ac:dyDescent="0.25">
      <c r="A37" s="1">
        <v>4</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3</v>
      </c>
    </row>
    <row r="43" spans="1:2" x14ac:dyDescent="0.25">
      <c r="A43" s="1">
        <v>3</v>
      </c>
    </row>
    <row r="44" spans="1:2" x14ac:dyDescent="0.25">
      <c r="A44" s="1">
        <v>4</v>
      </c>
    </row>
    <row r="45" spans="1:2" x14ac:dyDescent="0.25">
      <c r="A45" s="1">
        <v>3</v>
      </c>
    </row>
    <row r="46" spans="1:2" x14ac:dyDescent="0.25">
      <c r="A46" s="1">
        <v>3</v>
      </c>
    </row>
    <row r="47" spans="1:2" x14ac:dyDescent="0.25">
      <c r="A47" s="1">
        <v>3</v>
      </c>
    </row>
    <row r="48" spans="1:2" x14ac:dyDescent="0.25">
      <c r="A48" s="1">
        <v>3</v>
      </c>
    </row>
    <row r="49" spans="1:1" x14ac:dyDescent="0.25">
      <c r="A49" s="1">
        <v>3</v>
      </c>
    </row>
    <row r="50" spans="1:1" x14ac:dyDescent="0.25">
      <c r="A50" s="1">
        <v>3</v>
      </c>
    </row>
    <row r="51" spans="1:1" x14ac:dyDescent="0.25">
      <c r="A51" s="1">
        <v>3</v>
      </c>
    </row>
    <row r="52" spans="1:1" x14ac:dyDescent="0.25">
      <c r="A52" s="1">
        <v>2</v>
      </c>
    </row>
    <row r="53" spans="1:1" x14ac:dyDescent="0.25">
      <c r="A53" s="1">
        <v>3</v>
      </c>
    </row>
    <row r="54" spans="1:1" x14ac:dyDescent="0.25">
      <c r="A54" s="1">
        <v>3</v>
      </c>
    </row>
    <row r="55" spans="1:1" x14ac:dyDescent="0.25">
      <c r="A55" s="1">
        <v>3</v>
      </c>
    </row>
    <row r="56" spans="1:1" x14ac:dyDescent="0.25">
      <c r="A56" s="1">
        <v>3</v>
      </c>
    </row>
    <row r="57" spans="1:1" x14ac:dyDescent="0.25">
      <c r="A57" s="1">
        <v>3</v>
      </c>
    </row>
    <row r="58" spans="1:1" x14ac:dyDescent="0.25">
      <c r="A58" s="1">
        <v>2</v>
      </c>
    </row>
    <row r="59" spans="1:1" x14ac:dyDescent="0.25">
      <c r="A59" s="1">
        <v>4</v>
      </c>
    </row>
    <row r="60" spans="1:1" x14ac:dyDescent="0.25">
      <c r="A60" s="1">
        <v>4</v>
      </c>
    </row>
    <row r="61" spans="1:1" x14ac:dyDescent="0.25">
      <c r="A61" s="1">
        <v>2</v>
      </c>
    </row>
    <row r="62" spans="1:1" x14ac:dyDescent="0.25">
      <c r="A62" s="1">
        <v>3</v>
      </c>
    </row>
    <row r="63" spans="1:1" x14ac:dyDescent="0.25">
      <c r="A63" s="1">
        <v>4</v>
      </c>
    </row>
    <row r="64" spans="1:1" x14ac:dyDescent="0.25">
      <c r="A64" s="1">
        <v>4</v>
      </c>
    </row>
    <row r="65" spans="1:1" x14ac:dyDescent="0.25">
      <c r="A65" s="1">
        <v>3</v>
      </c>
    </row>
    <row r="66" spans="1:1" x14ac:dyDescent="0.25">
      <c r="A66" s="1">
        <v>4</v>
      </c>
    </row>
    <row r="67" spans="1:1" x14ac:dyDescent="0.25">
      <c r="A67" s="1">
        <v>3</v>
      </c>
    </row>
    <row r="68" spans="1:1" x14ac:dyDescent="0.25">
      <c r="A68" s="1">
        <v>3</v>
      </c>
    </row>
    <row r="69" spans="1:1" x14ac:dyDescent="0.25">
      <c r="A69" s="1">
        <v>3</v>
      </c>
    </row>
    <row r="70" spans="1:1" x14ac:dyDescent="0.25">
      <c r="A70" s="1">
        <v>4</v>
      </c>
    </row>
    <row r="71" spans="1:1" x14ac:dyDescent="0.25">
      <c r="A71" s="1">
        <v>4</v>
      </c>
    </row>
    <row r="72" spans="1:1" x14ac:dyDescent="0.25">
      <c r="A72" s="1">
        <v>4</v>
      </c>
    </row>
    <row r="73" spans="1:1" x14ac:dyDescent="0.25">
      <c r="A73" s="1">
        <v>4</v>
      </c>
    </row>
    <row r="74" spans="1:1" x14ac:dyDescent="0.25">
      <c r="A74" s="1">
        <v>4</v>
      </c>
    </row>
    <row r="75" spans="1:1" x14ac:dyDescent="0.25">
      <c r="A75" s="1">
        <v>3</v>
      </c>
    </row>
    <row r="76" spans="1:1" x14ac:dyDescent="0.25">
      <c r="A76" s="1">
        <v>4</v>
      </c>
    </row>
    <row r="77" spans="1:1" x14ac:dyDescent="0.25">
      <c r="A77" s="1">
        <v>3</v>
      </c>
    </row>
    <row r="78" spans="1:1" x14ac:dyDescent="0.25">
      <c r="A78" s="1">
        <v>3</v>
      </c>
    </row>
    <row r="80" spans="1:1" x14ac:dyDescent="0.25">
      <c r="A80" s="1">
        <v>2</v>
      </c>
    </row>
    <row r="81" spans="1:1" x14ac:dyDescent="0.25">
      <c r="A81" s="1">
        <v>3</v>
      </c>
    </row>
    <row r="82" spans="1:1" x14ac:dyDescent="0.25">
      <c r="A82" s="1">
        <v>2</v>
      </c>
    </row>
    <row r="83" spans="1:1" x14ac:dyDescent="0.25">
      <c r="A83" s="1">
        <v>2</v>
      </c>
    </row>
    <row r="84" spans="1:1" x14ac:dyDescent="0.25">
      <c r="A84" s="1">
        <v>4</v>
      </c>
    </row>
    <row r="85" spans="1:1" x14ac:dyDescent="0.25">
      <c r="A85" s="1">
        <v>3</v>
      </c>
    </row>
    <row r="86" spans="1:1" x14ac:dyDescent="0.25">
      <c r="A86" s="1">
        <v>3</v>
      </c>
    </row>
    <row r="87" spans="1:1" x14ac:dyDescent="0.25">
      <c r="A87" s="1">
        <v>3</v>
      </c>
    </row>
    <row r="88" spans="1:1" x14ac:dyDescent="0.25">
      <c r="A88" s="1">
        <v>3</v>
      </c>
    </row>
    <row r="89" spans="1:1" x14ac:dyDescent="0.25">
      <c r="A89" s="1">
        <v>3</v>
      </c>
    </row>
    <row r="90" spans="1:1" x14ac:dyDescent="0.25">
      <c r="A90" s="1">
        <v>2</v>
      </c>
    </row>
    <row r="91" spans="1:1" x14ac:dyDescent="0.25">
      <c r="A91" s="1">
        <v>2</v>
      </c>
    </row>
    <row r="92" spans="1:1" x14ac:dyDescent="0.25">
      <c r="A92" s="1">
        <v>3</v>
      </c>
    </row>
    <row r="93" spans="1:1" x14ac:dyDescent="0.25">
      <c r="A93" s="1">
        <v>3</v>
      </c>
    </row>
    <row r="94" spans="1:1" x14ac:dyDescent="0.25">
      <c r="A94" s="1">
        <v>3</v>
      </c>
    </row>
    <row r="95" spans="1:1" x14ac:dyDescent="0.25">
      <c r="A95" s="1">
        <v>2</v>
      </c>
    </row>
    <row r="96" spans="1:1" x14ac:dyDescent="0.25">
      <c r="A96" s="1">
        <v>4</v>
      </c>
    </row>
    <row r="97" spans="1:1" x14ac:dyDescent="0.25">
      <c r="A97" s="1">
        <v>4</v>
      </c>
    </row>
    <row r="98" spans="1:1" x14ac:dyDescent="0.25">
      <c r="A98" s="1">
        <v>3</v>
      </c>
    </row>
    <row r="99" spans="1:1" x14ac:dyDescent="0.25">
      <c r="A99" s="1">
        <v>3</v>
      </c>
    </row>
    <row r="100" spans="1:1" x14ac:dyDescent="0.25">
      <c r="A100" s="1">
        <v>3</v>
      </c>
    </row>
    <row r="101" spans="1:1" x14ac:dyDescent="0.25">
      <c r="A101" s="1">
        <v>4</v>
      </c>
    </row>
    <row r="102" spans="1:1" x14ac:dyDescent="0.25">
      <c r="A102" s="1">
        <v>2</v>
      </c>
    </row>
    <row r="103" spans="1:1" x14ac:dyDescent="0.25">
      <c r="A103" s="1">
        <v>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E24" sqref="E24"/>
    </sheetView>
  </sheetViews>
  <sheetFormatPr defaultRowHeight="15" x14ac:dyDescent="0.25"/>
  <cols>
    <col min="1" max="1" width="11.5703125" style="1" customWidth="1"/>
    <col min="2" max="2" width="18.140625" style="1" customWidth="1"/>
    <col min="5" max="5" width="28.42578125" customWidth="1"/>
    <col min="6" max="6" width="10.5703125" customWidth="1"/>
    <col min="7" max="7" width="14.7109375" customWidth="1"/>
  </cols>
  <sheetData>
    <row r="1" spans="1:7" x14ac:dyDescent="0.25">
      <c r="A1" s="1" t="s">
        <v>0</v>
      </c>
      <c r="B1" s="1" t="s">
        <v>1</v>
      </c>
      <c r="D1">
        <f>_xlfn.T.TEST(B2:B37,A2:A103,2,3)</f>
        <v>0.84625872097037913</v>
      </c>
    </row>
    <row r="2" spans="1:7" x14ac:dyDescent="0.25">
      <c r="A2" s="1">
        <v>2</v>
      </c>
      <c r="B2" s="2">
        <v>3</v>
      </c>
    </row>
    <row r="3" spans="1:7" x14ac:dyDescent="0.25">
      <c r="A3" s="1">
        <v>3</v>
      </c>
      <c r="B3" s="2">
        <v>3</v>
      </c>
      <c r="D3" t="s">
        <v>16</v>
      </c>
    </row>
    <row r="4" spans="1:7" x14ac:dyDescent="0.25">
      <c r="A4" s="1">
        <v>3</v>
      </c>
      <c r="B4" s="2">
        <v>3</v>
      </c>
    </row>
    <row r="5" spans="1:7" x14ac:dyDescent="0.25">
      <c r="A5" s="1">
        <v>4</v>
      </c>
      <c r="B5" s="2">
        <v>4</v>
      </c>
      <c r="E5" t="s">
        <v>69</v>
      </c>
    </row>
    <row r="6" spans="1:7" ht="15.75" thickBot="1" x14ac:dyDescent="0.3">
      <c r="A6" s="1">
        <v>4</v>
      </c>
      <c r="B6" s="2">
        <v>3</v>
      </c>
    </row>
    <row r="7" spans="1:7" x14ac:dyDescent="0.25">
      <c r="A7" s="1">
        <v>3</v>
      </c>
      <c r="B7" s="2">
        <v>1</v>
      </c>
      <c r="E7" s="62"/>
      <c r="F7" s="62" t="s">
        <v>0</v>
      </c>
      <c r="G7" s="62" t="s">
        <v>1</v>
      </c>
    </row>
    <row r="8" spans="1:7" x14ac:dyDescent="0.25">
      <c r="A8" s="1">
        <v>2</v>
      </c>
      <c r="B8" s="2">
        <v>2</v>
      </c>
      <c r="E8" s="60" t="s">
        <v>70</v>
      </c>
      <c r="F8" s="60">
        <v>2.9696969696969697</v>
      </c>
      <c r="G8" s="60">
        <v>2.9428571428571431</v>
      </c>
    </row>
    <row r="9" spans="1:7" x14ac:dyDescent="0.25">
      <c r="A9" s="1">
        <v>4</v>
      </c>
      <c r="B9" s="2">
        <v>2</v>
      </c>
      <c r="E9" s="60" t="s">
        <v>71</v>
      </c>
      <c r="F9" s="60">
        <v>0.56029684601113139</v>
      </c>
      <c r="G9" s="60">
        <v>0.46722689075630297</v>
      </c>
    </row>
    <row r="10" spans="1:7" x14ac:dyDescent="0.25">
      <c r="A10" s="1">
        <v>4</v>
      </c>
      <c r="B10" s="2">
        <v>3</v>
      </c>
      <c r="E10" s="60" t="s">
        <v>72</v>
      </c>
      <c r="F10" s="60">
        <v>99</v>
      </c>
      <c r="G10" s="60">
        <v>35</v>
      </c>
    </row>
    <row r="11" spans="1:7" x14ac:dyDescent="0.25">
      <c r="A11" s="1">
        <v>3</v>
      </c>
      <c r="B11" s="2">
        <v>4</v>
      </c>
      <c r="E11" s="60" t="s">
        <v>73</v>
      </c>
      <c r="F11" s="60">
        <v>0</v>
      </c>
      <c r="G11" s="60"/>
    </row>
    <row r="12" spans="1:7" x14ac:dyDescent="0.25">
      <c r="A12" s="1">
        <v>4</v>
      </c>
      <c r="B12" s="2">
        <v>3</v>
      </c>
      <c r="E12" s="60" t="s">
        <v>74</v>
      </c>
      <c r="F12" s="60">
        <v>65</v>
      </c>
      <c r="G12" s="60"/>
    </row>
    <row r="13" spans="1:7" x14ac:dyDescent="0.25">
      <c r="A13" s="1">
        <v>3</v>
      </c>
      <c r="B13" s="2">
        <v>3</v>
      </c>
      <c r="E13" s="60" t="s">
        <v>75</v>
      </c>
      <c r="F13" s="60">
        <v>0.19467096099128103</v>
      </c>
      <c r="G13" s="60"/>
    </row>
    <row r="14" spans="1:7" x14ac:dyDescent="0.25">
      <c r="A14" s="1">
        <v>3</v>
      </c>
      <c r="B14" s="2">
        <v>3</v>
      </c>
      <c r="E14" s="60" t="s">
        <v>76</v>
      </c>
      <c r="F14" s="60">
        <v>0.42312886396110327</v>
      </c>
      <c r="G14" s="60"/>
    </row>
    <row r="15" spans="1:7" x14ac:dyDescent="0.25">
      <c r="A15" s="1">
        <v>4</v>
      </c>
      <c r="B15" s="2">
        <v>4</v>
      </c>
      <c r="E15" s="60" t="s">
        <v>77</v>
      </c>
      <c r="F15" s="60">
        <v>1.6686359758475535</v>
      </c>
      <c r="G15" s="60"/>
    </row>
    <row r="16" spans="1:7" x14ac:dyDescent="0.25">
      <c r="A16" s="1">
        <v>2</v>
      </c>
      <c r="B16" s="2">
        <v>3</v>
      </c>
      <c r="E16" s="60" t="s">
        <v>78</v>
      </c>
      <c r="F16" s="60">
        <v>0.84625772792220655</v>
      </c>
      <c r="G16" s="60"/>
    </row>
    <row r="17" spans="1:7" ht="15.75" thickBot="1" x14ac:dyDescent="0.3">
      <c r="A17" s="1">
        <v>3</v>
      </c>
      <c r="B17" s="2"/>
      <c r="E17" s="61" t="s">
        <v>79</v>
      </c>
      <c r="F17" s="61">
        <v>1.9971379083920051</v>
      </c>
      <c r="G17" s="61"/>
    </row>
    <row r="18" spans="1:7" x14ac:dyDescent="0.25">
      <c r="A18" s="1">
        <v>4</v>
      </c>
      <c r="B18" s="2">
        <v>3</v>
      </c>
    </row>
    <row r="19" spans="1:7" x14ac:dyDescent="0.25">
      <c r="A19" s="1">
        <v>4</v>
      </c>
      <c r="B19" s="2">
        <v>3</v>
      </c>
    </row>
    <row r="20" spans="1:7" x14ac:dyDescent="0.25">
      <c r="A20" s="1">
        <v>3</v>
      </c>
      <c r="B20" s="2">
        <v>4</v>
      </c>
    </row>
    <row r="21" spans="1:7" x14ac:dyDescent="0.25">
      <c r="A21" s="1">
        <v>3</v>
      </c>
      <c r="B21" s="2">
        <v>3</v>
      </c>
    </row>
    <row r="22" spans="1:7" x14ac:dyDescent="0.25">
      <c r="A22" s="1">
        <v>3</v>
      </c>
      <c r="B22" s="2">
        <v>3</v>
      </c>
    </row>
    <row r="23" spans="1:7" x14ac:dyDescent="0.25">
      <c r="A23" s="1">
        <v>4</v>
      </c>
      <c r="B23" s="2">
        <v>3</v>
      </c>
    </row>
    <row r="24" spans="1:7" x14ac:dyDescent="0.25">
      <c r="A24" s="1">
        <v>4</v>
      </c>
      <c r="B24" s="2">
        <v>2</v>
      </c>
    </row>
    <row r="25" spans="1:7" x14ac:dyDescent="0.25">
      <c r="A25" s="1">
        <v>3</v>
      </c>
      <c r="B25" s="2">
        <v>3</v>
      </c>
    </row>
    <row r="26" spans="1:7" x14ac:dyDescent="0.25">
      <c r="A26" s="1">
        <v>3</v>
      </c>
      <c r="B26" s="2">
        <v>2</v>
      </c>
    </row>
    <row r="27" spans="1:7" x14ac:dyDescent="0.25">
      <c r="A27" s="1">
        <v>4</v>
      </c>
      <c r="B27" s="2">
        <v>3</v>
      </c>
    </row>
    <row r="28" spans="1:7" x14ac:dyDescent="0.25">
      <c r="A28" s="1">
        <v>2</v>
      </c>
      <c r="B28" s="2">
        <v>4</v>
      </c>
    </row>
    <row r="29" spans="1:7" x14ac:dyDescent="0.25">
      <c r="A29" s="1">
        <v>3</v>
      </c>
      <c r="B29" s="2">
        <v>2</v>
      </c>
    </row>
    <row r="30" spans="1:7" x14ac:dyDescent="0.25">
      <c r="A30" s="1">
        <v>3</v>
      </c>
      <c r="B30" s="2">
        <v>2</v>
      </c>
    </row>
    <row r="31" spans="1:7" x14ac:dyDescent="0.25">
      <c r="A31" s="1">
        <v>3</v>
      </c>
      <c r="B31" s="2">
        <v>3</v>
      </c>
    </row>
    <row r="32" spans="1:7" x14ac:dyDescent="0.25">
      <c r="A32" s="1">
        <v>2</v>
      </c>
      <c r="B32" s="2">
        <v>3</v>
      </c>
    </row>
    <row r="33" spans="1:2" x14ac:dyDescent="0.25">
      <c r="A33" s="1">
        <v>1</v>
      </c>
      <c r="B33" s="2">
        <v>3</v>
      </c>
    </row>
    <row r="34" spans="1:2" x14ac:dyDescent="0.25">
      <c r="A34" s="1">
        <v>3</v>
      </c>
      <c r="B34" s="2">
        <v>4</v>
      </c>
    </row>
    <row r="35" spans="1:2" x14ac:dyDescent="0.25">
      <c r="A35" s="1">
        <v>3</v>
      </c>
      <c r="B35" s="2">
        <v>3</v>
      </c>
    </row>
    <row r="36" spans="1:2" x14ac:dyDescent="0.25">
      <c r="A36" s="1">
        <v>2</v>
      </c>
      <c r="B36" s="2">
        <v>3</v>
      </c>
    </row>
    <row r="37" spans="1:2" x14ac:dyDescent="0.25">
      <c r="A37" s="1">
        <v>4</v>
      </c>
      <c r="B37" s="2">
        <v>3</v>
      </c>
    </row>
    <row r="38" spans="1:2" x14ac:dyDescent="0.25">
      <c r="A38" s="1">
        <v>3</v>
      </c>
    </row>
    <row r="39" spans="1:2" x14ac:dyDescent="0.25">
      <c r="A39" s="1">
        <v>3</v>
      </c>
    </row>
    <row r="40" spans="1:2" x14ac:dyDescent="0.25">
      <c r="A40" s="1">
        <v>2</v>
      </c>
    </row>
    <row r="41" spans="1:2" x14ac:dyDescent="0.25">
      <c r="A41" s="1">
        <v>2</v>
      </c>
    </row>
    <row r="42" spans="1:2" x14ac:dyDescent="0.25">
      <c r="A42" s="1">
        <v>2</v>
      </c>
    </row>
    <row r="43" spans="1:2" x14ac:dyDescent="0.25">
      <c r="A43" s="1">
        <v>3</v>
      </c>
    </row>
    <row r="44" spans="1:2" x14ac:dyDescent="0.25">
      <c r="A44" s="1">
        <v>2</v>
      </c>
    </row>
    <row r="45" spans="1:2" x14ac:dyDescent="0.25">
      <c r="A45" s="1">
        <v>3</v>
      </c>
    </row>
    <row r="46" spans="1:2" x14ac:dyDescent="0.25">
      <c r="A46" s="1">
        <v>3</v>
      </c>
    </row>
    <row r="47" spans="1:2" x14ac:dyDescent="0.25">
      <c r="A47" s="1">
        <v>3</v>
      </c>
    </row>
    <row r="48" spans="1:2" x14ac:dyDescent="0.25">
      <c r="A48" s="1">
        <v>3</v>
      </c>
    </row>
    <row r="49" spans="1:1" x14ac:dyDescent="0.25">
      <c r="A49" s="1">
        <v>3</v>
      </c>
    </row>
    <row r="50" spans="1:1" x14ac:dyDescent="0.25">
      <c r="A50" s="1">
        <v>3</v>
      </c>
    </row>
    <row r="51" spans="1:1" x14ac:dyDescent="0.25">
      <c r="A51" s="1">
        <v>3</v>
      </c>
    </row>
    <row r="52" spans="1:1" x14ac:dyDescent="0.25">
      <c r="A52" s="1">
        <v>3</v>
      </c>
    </row>
    <row r="53" spans="1:1" x14ac:dyDescent="0.25">
      <c r="A53" s="1">
        <v>3</v>
      </c>
    </row>
    <row r="54" spans="1:1" x14ac:dyDescent="0.25">
      <c r="A54" s="1">
        <v>2</v>
      </c>
    </row>
    <row r="55" spans="1:1" x14ac:dyDescent="0.25">
      <c r="A55" s="1">
        <v>3</v>
      </c>
    </row>
    <row r="56" spans="1:1" x14ac:dyDescent="0.25">
      <c r="A56" s="1">
        <v>4</v>
      </c>
    </row>
    <row r="57" spans="1:1" x14ac:dyDescent="0.25">
      <c r="A57" s="1">
        <v>2</v>
      </c>
    </row>
    <row r="58" spans="1:1" x14ac:dyDescent="0.25">
      <c r="A58" s="1">
        <v>2</v>
      </c>
    </row>
    <row r="59" spans="1:1" x14ac:dyDescent="0.25">
      <c r="A59" s="1">
        <v>4</v>
      </c>
    </row>
    <row r="60" spans="1:1" x14ac:dyDescent="0.25">
      <c r="A60" s="1">
        <v>4</v>
      </c>
    </row>
    <row r="61" spans="1:1" x14ac:dyDescent="0.25">
      <c r="A61" s="1">
        <v>2</v>
      </c>
    </row>
    <row r="62" spans="1:1" x14ac:dyDescent="0.25">
      <c r="A62" s="1">
        <v>3</v>
      </c>
    </row>
    <row r="63" spans="1:1" x14ac:dyDescent="0.25">
      <c r="A63" s="1">
        <v>4</v>
      </c>
    </row>
    <row r="65" spans="1:1" x14ac:dyDescent="0.25">
      <c r="A65" s="1">
        <v>3</v>
      </c>
    </row>
    <row r="66" spans="1:1" x14ac:dyDescent="0.25">
      <c r="A66" s="1">
        <v>3</v>
      </c>
    </row>
    <row r="67" spans="1:1" x14ac:dyDescent="0.25">
      <c r="A67" s="1">
        <v>2</v>
      </c>
    </row>
    <row r="68" spans="1:1" x14ac:dyDescent="0.25">
      <c r="A68" s="1">
        <v>3</v>
      </c>
    </row>
    <row r="69" spans="1:1" x14ac:dyDescent="0.25">
      <c r="A69" s="1">
        <v>3</v>
      </c>
    </row>
    <row r="70" spans="1:1" x14ac:dyDescent="0.25">
      <c r="A70" s="1">
        <v>4</v>
      </c>
    </row>
    <row r="71" spans="1:1" x14ac:dyDescent="0.25">
      <c r="A71" s="1">
        <v>4</v>
      </c>
    </row>
    <row r="72" spans="1:1" x14ac:dyDescent="0.25">
      <c r="A72" s="1">
        <v>4</v>
      </c>
    </row>
    <row r="73" spans="1:1" x14ac:dyDescent="0.25">
      <c r="A73" s="1">
        <v>4</v>
      </c>
    </row>
    <row r="74" spans="1:1" x14ac:dyDescent="0.25">
      <c r="A74" s="1">
        <v>4</v>
      </c>
    </row>
    <row r="75" spans="1:1" x14ac:dyDescent="0.25">
      <c r="A75" s="1">
        <v>3</v>
      </c>
    </row>
    <row r="76" spans="1:1" x14ac:dyDescent="0.25">
      <c r="A76" s="1">
        <v>3</v>
      </c>
    </row>
    <row r="77" spans="1:1" x14ac:dyDescent="0.25">
      <c r="A77" s="1">
        <v>3</v>
      </c>
    </row>
    <row r="78" spans="1:1" x14ac:dyDescent="0.25">
      <c r="A78" s="1">
        <v>2</v>
      </c>
    </row>
    <row r="80" spans="1:1" x14ac:dyDescent="0.25">
      <c r="A80" s="1">
        <v>2</v>
      </c>
    </row>
    <row r="81" spans="1:1" x14ac:dyDescent="0.25">
      <c r="A81" s="1">
        <v>3</v>
      </c>
    </row>
    <row r="82" spans="1:1" x14ac:dyDescent="0.25">
      <c r="A82" s="1">
        <v>2</v>
      </c>
    </row>
    <row r="83" spans="1:1" x14ac:dyDescent="0.25">
      <c r="A83" s="1">
        <v>3</v>
      </c>
    </row>
    <row r="84" spans="1:1" x14ac:dyDescent="0.25">
      <c r="A84" s="1">
        <v>4</v>
      </c>
    </row>
    <row r="85" spans="1:1" x14ac:dyDescent="0.25">
      <c r="A85" s="1">
        <v>2</v>
      </c>
    </row>
    <row r="86" spans="1:1" x14ac:dyDescent="0.25">
      <c r="A86" s="1">
        <v>3</v>
      </c>
    </row>
    <row r="87" spans="1:1" x14ac:dyDescent="0.25">
      <c r="A87" s="1">
        <v>3</v>
      </c>
    </row>
    <row r="88" spans="1:1" x14ac:dyDescent="0.25">
      <c r="A88" s="1">
        <v>2</v>
      </c>
    </row>
    <row r="89" spans="1:1" x14ac:dyDescent="0.25">
      <c r="A89" s="1">
        <v>3</v>
      </c>
    </row>
    <row r="90" spans="1:1" x14ac:dyDescent="0.25">
      <c r="A90" s="1">
        <v>2</v>
      </c>
    </row>
    <row r="91" spans="1:1" x14ac:dyDescent="0.25">
      <c r="A91" s="1">
        <v>2</v>
      </c>
    </row>
    <row r="92" spans="1:1" x14ac:dyDescent="0.25">
      <c r="A92" s="1">
        <v>3</v>
      </c>
    </row>
    <row r="93" spans="1:1" x14ac:dyDescent="0.25">
      <c r="A93" s="1">
        <v>2</v>
      </c>
    </row>
    <row r="94" spans="1:1" x14ac:dyDescent="0.25">
      <c r="A94" s="1">
        <v>3</v>
      </c>
    </row>
    <row r="96" spans="1:1" x14ac:dyDescent="0.25">
      <c r="A96" s="1">
        <v>4</v>
      </c>
    </row>
    <row r="97" spans="1:1" x14ac:dyDescent="0.25">
      <c r="A97" s="1">
        <v>4</v>
      </c>
    </row>
    <row r="98" spans="1:1" x14ac:dyDescent="0.25">
      <c r="A98" s="1">
        <v>3</v>
      </c>
    </row>
    <row r="99" spans="1:1" x14ac:dyDescent="0.25">
      <c r="A99" s="1">
        <v>3</v>
      </c>
    </row>
    <row r="100" spans="1:1" x14ac:dyDescent="0.25">
      <c r="A100" s="1">
        <v>2</v>
      </c>
    </row>
    <row r="101" spans="1:1" x14ac:dyDescent="0.25">
      <c r="A101" s="1">
        <v>4</v>
      </c>
    </row>
    <row r="102" spans="1:1" x14ac:dyDescent="0.25">
      <c r="A102" s="1">
        <v>2</v>
      </c>
    </row>
    <row r="103" spans="1:1" x14ac:dyDescent="0.25">
      <c r="A103" s="1">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L15" sqref="L15"/>
    </sheetView>
  </sheetViews>
  <sheetFormatPr defaultRowHeight="15" x14ac:dyDescent="0.25"/>
  <cols>
    <col min="1" max="1" width="75" customWidth="1"/>
  </cols>
  <sheetData>
    <row r="1" spans="1:9" ht="15.75" thickBot="1" x14ac:dyDescent="0.3">
      <c r="A1" s="44"/>
      <c r="B1" s="404" t="s">
        <v>59</v>
      </c>
      <c r="C1" s="405"/>
      <c r="D1" s="406"/>
      <c r="E1" s="404" t="s">
        <v>60</v>
      </c>
      <c r="F1" s="405"/>
      <c r="G1" s="406"/>
    </row>
    <row r="2" spans="1:9" ht="47.25" thickBot="1" x14ac:dyDescent="0.4">
      <c r="A2" s="45" t="s">
        <v>61</v>
      </c>
      <c r="B2" s="46" t="s">
        <v>62</v>
      </c>
      <c r="C2" s="47" t="s">
        <v>63</v>
      </c>
      <c r="D2" s="48" t="s">
        <v>64</v>
      </c>
      <c r="E2" s="46" t="s">
        <v>62</v>
      </c>
      <c r="F2" s="49" t="s">
        <v>63</v>
      </c>
      <c r="G2" s="48" t="s">
        <v>64</v>
      </c>
    </row>
    <row r="3" spans="1:9" ht="22.5" x14ac:dyDescent="0.25">
      <c r="A3" s="67" t="s">
        <v>5</v>
      </c>
      <c r="B3" s="68">
        <v>3.3950617283950617</v>
      </c>
      <c r="C3" s="69">
        <v>3.478723404255319</v>
      </c>
      <c r="D3" s="70">
        <v>3.283582089552239</v>
      </c>
      <c r="E3" s="68">
        <v>3.3609022556390977</v>
      </c>
      <c r="F3" s="71">
        <v>3.41</v>
      </c>
      <c r="G3" s="70">
        <v>3.22</v>
      </c>
      <c r="I3" s="66" t="s">
        <v>65</v>
      </c>
    </row>
    <row r="4" spans="1:9" x14ac:dyDescent="0.25">
      <c r="A4" s="72" t="s">
        <v>3</v>
      </c>
      <c r="B4" s="73">
        <v>3.0714285714285716</v>
      </c>
      <c r="C4" s="74">
        <v>3.2474226804123711</v>
      </c>
      <c r="D4" s="75">
        <v>2.8142857142857145</v>
      </c>
      <c r="E4" s="73">
        <v>2.9926470588235294</v>
      </c>
      <c r="F4" s="76">
        <v>3.12</v>
      </c>
      <c r="G4" s="75">
        <v>2.64</v>
      </c>
      <c r="I4" s="66" t="s">
        <v>66</v>
      </c>
    </row>
    <row r="5" spans="1:9" x14ac:dyDescent="0.25">
      <c r="A5" s="72" t="s">
        <v>6</v>
      </c>
      <c r="B5" s="73">
        <v>3.1242603550295858</v>
      </c>
      <c r="C5" s="74">
        <v>3.1212121212121211</v>
      </c>
      <c r="D5" s="75">
        <v>3.1159420289855073</v>
      </c>
      <c r="E5" s="73">
        <v>3.0955882352941178</v>
      </c>
      <c r="F5" s="76">
        <v>3.1</v>
      </c>
      <c r="G5" s="75">
        <v>3.09</v>
      </c>
      <c r="I5" s="66" t="s">
        <v>67</v>
      </c>
    </row>
    <row r="6" spans="1:9" ht="22.5" x14ac:dyDescent="0.25">
      <c r="A6" s="72" t="s">
        <v>7</v>
      </c>
      <c r="B6" s="73">
        <v>3.1556886227544911</v>
      </c>
      <c r="C6" s="74">
        <v>3.1530612244897958</v>
      </c>
      <c r="D6" s="75">
        <v>3.1617647058823528</v>
      </c>
      <c r="E6" s="73">
        <v>3.1691176470588234</v>
      </c>
      <c r="F6" s="76">
        <v>3.18</v>
      </c>
      <c r="G6" s="75">
        <v>3.14</v>
      </c>
      <c r="I6" s="66" t="s">
        <v>68</v>
      </c>
    </row>
    <row r="7" spans="1:9" x14ac:dyDescent="0.25">
      <c r="A7" s="50" t="s">
        <v>8</v>
      </c>
      <c r="B7" s="51">
        <v>3.5872093023255816</v>
      </c>
      <c r="C7" s="52">
        <v>3.606060606060606</v>
      </c>
      <c r="D7" s="53">
        <v>3.5694444444444446</v>
      </c>
      <c r="E7" s="51">
        <v>3.4452554744525545</v>
      </c>
      <c r="F7" s="54">
        <v>3.52</v>
      </c>
      <c r="G7" s="53">
        <v>3.22</v>
      </c>
    </row>
    <row r="8" spans="1:9" x14ac:dyDescent="0.25">
      <c r="A8" s="50" t="s">
        <v>9</v>
      </c>
      <c r="B8" s="51">
        <v>2.192982456140351</v>
      </c>
      <c r="C8" s="52">
        <v>2.2626262626262625</v>
      </c>
      <c r="D8" s="53">
        <v>2.112676056338028</v>
      </c>
      <c r="E8" s="51">
        <v>2.4926470588235294</v>
      </c>
      <c r="F8" s="54">
        <v>2.5099999999999998</v>
      </c>
      <c r="G8" s="53">
        <v>2.4300000000000002</v>
      </c>
    </row>
    <row r="9" spans="1:9" x14ac:dyDescent="0.25">
      <c r="A9" s="50" t="s">
        <v>10</v>
      </c>
      <c r="B9" s="51">
        <v>3.1529411764705881</v>
      </c>
      <c r="C9" s="52">
        <v>3.1836734693877551</v>
      </c>
      <c r="D9" s="53">
        <v>3.0985915492957745</v>
      </c>
      <c r="E9" s="51">
        <v>3.0583941605839415</v>
      </c>
      <c r="F9" s="54">
        <v>3.05</v>
      </c>
      <c r="G9" s="53">
        <v>3.08</v>
      </c>
    </row>
    <row r="10" spans="1:9" x14ac:dyDescent="0.25">
      <c r="A10" s="50" t="s">
        <v>11</v>
      </c>
      <c r="B10" s="51">
        <v>3.2738095238095237</v>
      </c>
      <c r="C10" s="52">
        <v>3.3367346938775508</v>
      </c>
      <c r="D10" s="53">
        <v>3.2028985507246377</v>
      </c>
      <c r="E10" s="51">
        <v>3.1666666666666665</v>
      </c>
      <c r="F10" s="54">
        <v>3.22</v>
      </c>
      <c r="G10" s="53">
        <v>3.03</v>
      </c>
    </row>
    <row r="11" spans="1:9" x14ac:dyDescent="0.25">
      <c r="A11" s="50" t="s">
        <v>4</v>
      </c>
      <c r="B11" s="51">
        <v>3.3772455089820359</v>
      </c>
      <c r="C11" s="52">
        <v>3.4285714285714284</v>
      </c>
      <c r="D11" s="53">
        <v>3.3088235294117645</v>
      </c>
      <c r="E11" s="51">
        <v>3.3759398496240602</v>
      </c>
      <c r="F11" s="54">
        <v>3.44</v>
      </c>
      <c r="G11" s="53">
        <v>3.18</v>
      </c>
    </row>
    <row r="12" spans="1:9" x14ac:dyDescent="0.25">
      <c r="A12" s="50" t="s">
        <v>12</v>
      </c>
      <c r="B12" s="51">
        <v>3.3435582822085887</v>
      </c>
      <c r="C12" s="52">
        <v>3.3673469387755102</v>
      </c>
      <c r="D12" s="53">
        <v>3.328125</v>
      </c>
      <c r="E12" s="51">
        <v>3.2330827067669174</v>
      </c>
      <c r="F12" s="54">
        <v>3.29</v>
      </c>
      <c r="G12" s="53">
        <v>3.06</v>
      </c>
    </row>
    <row r="13" spans="1:9" x14ac:dyDescent="0.25">
      <c r="A13" s="50" t="s">
        <v>13</v>
      </c>
      <c r="B13" s="51">
        <v>3.195266272189349</v>
      </c>
      <c r="C13" s="52">
        <v>3.2989690721649483</v>
      </c>
      <c r="D13" s="53">
        <v>3.056338028169014</v>
      </c>
      <c r="E13" s="51">
        <v>3.0373134328358211</v>
      </c>
      <c r="F13" s="54">
        <v>3.11</v>
      </c>
      <c r="G13" s="53">
        <v>2.82</v>
      </c>
    </row>
    <row r="14" spans="1:9" x14ac:dyDescent="0.25">
      <c r="A14" s="50" t="s">
        <v>14</v>
      </c>
      <c r="B14" s="51">
        <v>3.4385964912280702</v>
      </c>
      <c r="C14" s="52">
        <v>3.510204081632653</v>
      </c>
      <c r="D14" s="53">
        <v>3.3472222222222223</v>
      </c>
      <c r="E14" s="51">
        <v>3.2941176470588234</v>
      </c>
      <c r="F14" s="54">
        <v>3.36</v>
      </c>
      <c r="G14" s="53">
        <v>3.11</v>
      </c>
    </row>
    <row r="15" spans="1:9" ht="30" x14ac:dyDescent="0.25">
      <c r="A15" s="50" t="s">
        <v>15</v>
      </c>
      <c r="B15" s="51">
        <v>3.1556886227544911</v>
      </c>
      <c r="C15" s="52">
        <v>3.1443298969072164</v>
      </c>
      <c r="D15" s="53">
        <v>3.1739130434782608</v>
      </c>
      <c r="E15" s="51">
        <v>3.1094890510948905</v>
      </c>
      <c r="F15" s="54">
        <v>3.13</v>
      </c>
      <c r="G15" s="53">
        <v>3.06</v>
      </c>
    </row>
    <row r="16" spans="1:9" x14ac:dyDescent="0.25">
      <c r="A16" s="50" t="s">
        <v>16</v>
      </c>
      <c r="B16" s="51">
        <v>2.8414634146341462</v>
      </c>
      <c r="C16" s="52">
        <v>2.8541666666666665</v>
      </c>
      <c r="D16" s="53">
        <v>2.8208955223880596</v>
      </c>
      <c r="E16" s="51">
        <v>2.9626865671641789</v>
      </c>
      <c r="F16" s="54">
        <v>2.97</v>
      </c>
      <c r="G16" s="53">
        <v>2.94</v>
      </c>
    </row>
    <row r="17" spans="1:7" x14ac:dyDescent="0.25">
      <c r="A17" s="50" t="s">
        <v>17</v>
      </c>
      <c r="B17" s="51">
        <v>2.7857142857142856</v>
      </c>
      <c r="C17" s="52">
        <v>2.8453608247422681</v>
      </c>
      <c r="D17" s="53">
        <v>2.7142857142857144</v>
      </c>
      <c r="E17" s="51">
        <v>2.8518518518518516</v>
      </c>
      <c r="F17" s="54">
        <v>2.84</v>
      </c>
      <c r="G17" s="53">
        <v>2.89</v>
      </c>
    </row>
    <row r="18" spans="1:7" x14ac:dyDescent="0.25">
      <c r="A18" s="50" t="s">
        <v>18</v>
      </c>
      <c r="B18" s="51">
        <v>2.6347305389221556</v>
      </c>
      <c r="C18" s="52">
        <v>2.6632653061224492</v>
      </c>
      <c r="D18" s="53">
        <v>2.5882352941176472</v>
      </c>
      <c r="E18" s="51">
        <v>2.7910447761194028</v>
      </c>
      <c r="F18" s="54">
        <v>2.78</v>
      </c>
      <c r="G18" s="53">
        <v>2.83</v>
      </c>
    </row>
    <row r="19" spans="1:7" x14ac:dyDescent="0.25">
      <c r="A19" s="50" t="s">
        <v>19</v>
      </c>
      <c r="B19" s="51">
        <v>2.8855421686746987</v>
      </c>
      <c r="C19" s="52">
        <v>2.8979591836734695</v>
      </c>
      <c r="D19" s="53">
        <v>2.8805970149253732</v>
      </c>
      <c r="E19" s="51">
        <v>2.8421052631578947</v>
      </c>
      <c r="F19" s="54">
        <v>2.88</v>
      </c>
      <c r="G19" s="53">
        <v>2.74</v>
      </c>
    </row>
    <row r="20" spans="1:7" x14ac:dyDescent="0.25">
      <c r="A20" s="50" t="s">
        <v>20</v>
      </c>
      <c r="B20" s="51">
        <v>2.8385093167701863</v>
      </c>
      <c r="C20" s="52">
        <v>2.9263157894736844</v>
      </c>
      <c r="D20" s="53">
        <v>2.7230769230769232</v>
      </c>
      <c r="E20" s="51">
        <v>3</v>
      </c>
      <c r="F20" s="54">
        <v>2.96</v>
      </c>
      <c r="G20" s="53">
        <v>3.12</v>
      </c>
    </row>
    <row r="21" spans="1:7" x14ac:dyDescent="0.25">
      <c r="A21" s="50" t="s">
        <v>21</v>
      </c>
      <c r="B21" s="51">
        <v>3.1572327044025159</v>
      </c>
      <c r="C21" s="52">
        <v>3.2105263157894739</v>
      </c>
      <c r="D21" s="53">
        <v>3.0793650793650795</v>
      </c>
      <c r="E21" s="51">
        <v>3.1769230769230767</v>
      </c>
      <c r="F21" s="54">
        <v>3.24</v>
      </c>
      <c r="G21" s="53">
        <v>3</v>
      </c>
    </row>
    <row r="22" spans="1:7" x14ac:dyDescent="0.25">
      <c r="A22" s="50" t="s">
        <v>22</v>
      </c>
      <c r="B22" s="51">
        <v>3.1019108280254777</v>
      </c>
      <c r="C22" s="52">
        <v>3.1739130434782608</v>
      </c>
      <c r="D22" s="53">
        <v>3</v>
      </c>
      <c r="E22" s="51">
        <v>3.1240310077519382</v>
      </c>
      <c r="F22" s="54">
        <v>3.16</v>
      </c>
      <c r="G22" s="53">
        <v>3.03</v>
      </c>
    </row>
    <row r="23" spans="1:7" x14ac:dyDescent="0.25">
      <c r="A23" s="50" t="s">
        <v>23</v>
      </c>
      <c r="B23" s="51">
        <v>3.4674556213017751</v>
      </c>
      <c r="C23" s="52">
        <v>3.5306122448979593</v>
      </c>
      <c r="D23" s="53">
        <v>3.4</v>
      </c>
      <c r="E23" s="51">
        <v>3.3037037037037038</v>
      </c>
      <c r="F23" s="54">
        <v>3.32</v>
      </c>
      <c r="G23" s="53">
        <v>3.26</v>
      </c>
    </row>
    <row r="24" spans="1:7" ht="30" x14ac:dyDescent="0.25">
      <c r="A24" s="50" t="s">
        <v>24</v>
      </c>
      <c r="B24" s="51">
        <v>3.3705882352941177</v>
      </c>
      <c r="C24" s="52">
        <v>3.4489795918367347</v>
      </c>
      <c r="D24" s="53">
        <v>3.295774647887324</v>
      </c>
      <c r="E24" s="51">
        <v>3.2463768115942031</v>
      </c>
      <c r="F24" s="54">
        <v>3.25</v>
      </c>
      <c r="G24" s="53">
        <v>3.25</v>
      </c>
    </row>
    <row r="25" spans="1:7" x14ac:dyDescent="0.25">
      <c r="A25" s="50" t="s">
        <v>25</v>
      </c>
      <c r="B25" s="51">
        <v>3.2083333333333335</v>
      </c>
      <c r="C25" s="52">
        <v>3.306122448979592</v>
      </c>
      <c r="D25" s="53">
        <v>3.0869565217391304</v>
      </c>
      <c r="E25" s="51">
        <v>3.1897810218978102</v>
      </c>
      <c r="F25" s="54">
        <v>3.24</v>
      </c>
      <c r="G25" s="53">
        <v>3.06</v>
      </c>
    </row>
    <row r="26" spans="1:7" x14ac:dyDescent="0.25">
      <c r="A26" s="50" t="s">
        <v>26</v>
      </c>
      <c r="B26" s="51">
        <v>3.1796407185628741</v>
      </c>
      <c r="C26" s="52">
        <v>3.268041237113402</v>
      </c>
      <c r="D26" s="53">
        <v>3.0724637681159419</v>
      </c>
      <c r="E26" s="51">
        <v>3.1029411764705883</v>
      </c>
      <c r="F26" s="54">
        <v>3.15</v>
      </c>
      <c r="G26" s="53">
        <v>2.97</v>
      </c>
    </row>
    <row r="27" spans="1:7" ht="17.25" customHeight="1" x14ac:dyDescent="0.25">
      <c r="A27" s="50" t="s">
        <v>27</v>
      </c>
      <c r="B27" s="51">
        <v>3.074074074074074</v>
      </c>
      <c r="C27" s="52">
        <v>3.1875</v>
      </c>
      <c r="D27" s="53">
        <v>2.9230769230769229</v>
      </c>
      <c r="E27" s="51">
        <v>3.1119402985074629</v>
      </c>
      <c r="F27" s="54">
        <v>3.16</v>
      </c>
      <c r="G27" s="53">
        <v>2.97</v>
      </c>
    </row>
    <row r="28" spans="1:7" x14ac:dyDescent="0.25">
      <c r="A28" s="50" t="s">
        <v>28</v>
      </c>
      <c r="B28" s="51">
        <v>3.3742331288343559</v>
      </c>
      <c r="C28" s="52">
        <v>3.4105263157894736</v>
      </c>
      <c r="D28" s="53">
        <v>3.3283582089552239</v>
      </c>
      <c r="E28" s="51">
        <v>3.3115942028985508</v>
      </c>
      <c r="F28" s="54">
        <v>3.36</v>
      </c>
      <c r="G28" s="53">
        <v>3.17</v>
      </c>
    </row>
    <row r="29" spans="1:7" x14ac:dyDescent="0.25">
      <c r="A29" s="50" t="s">
        <v>29</v>
      </c>
      <c r="B29" s="51">
        <v>3.0838323353293413</v>
      </c>
      <c r="C29" s="52">
        <v>3.0824742268041239</v>
      </c>
      <c r="D29" s="53">
        <v>3.0869565217391304</v>
      </c>
      <c r="E29" s="51">
        <v>3.0145985401459856</v>
      </c>
      <c r="F29" s="54">
        <v>3</v>
      </c>
      <c r="G29" s="53">
        <v>3.06</v>
      </c>
    </row>
    <row r="30" spans="1:7" x14ac:dyDescent="0.25">
      <c r="A30" s="50" t="s">
        <v>30</v>
      </c>
      <c r="B30" s="51">
        <v>2.8148148148148149</v>
      </c>
      <c r="C30" s="52">
        <v>2.8510638297872339</v>
      </c>
      <c r="D30" s="53">
        <v>2.7462686567164178</v>
      </c>
      <c r="E30" s="51">
        <v>2.9037037037037039</v>
      </c>
      <c r="F30" s="54">
        <v>2.87</v>
      </c>
      <c r="G30" s="53">
        <v>3</v>
      </c>
    </row>
    <row r="31" spans="1:7" x14ac:dyDescent="0.25">
      <c r="A31" s="50" t="s">
        <v>31</v>
      </c>
      <c r="B31" s="51">
        <v>3.1071428571428572</v>
      </c>
      <c r="C31" s="52">
        <v>3.0918367346938775</v>
      </c>
      <c r="D31" s="53">
        <v>3.1304347826086958</v>
      </c>
      <c r="E31" s="51">
        <v>3.1691176470588234</v>
      </c>
      <c r="F31" s="54">
        <v>3.16</v>
      </c>
      <c r="G31" s="53">
        <v>3.19</v>
      </c>
    </row>
    <row r="32" spans="1:7" x14ac:dyDescent="0.25">
      <c r="A32" s="50" t="s">
        <v>32</v>
      </c>
      <c r="B32" s="51">
        <v>3.3588235294117648</v>
      </c>
      <c r="C32" s="52">
        <v>3.3877551020408165</v>
      </c>
      <c r="D32" s="53">
        <v>3.323943661971831</v>
      </c>
      <c r="E32" s="51">
        <v>3.3823529411764706</v>
      </c>
      <c r="F32" s="54">
        <v>3.35</v>
      </c>
      <c r="G32" s="53">
        <v>3.47</v>
      </c>
    </row>
    <row r="33" spans="1:7" x14ac:dyDescent="0.25">
      <c r="A33" s="50" t="s">
        <v>33</v>
      </c>
      <c r="B33" s="51">
        <v>3.11046511627907</v>
      </c>
      <c r="C33" s="52">
        <v>3.1616161616161618</v>
      </c>
      <c r="D33" s="53">
        <v>3.0416666666666665</v>
      </c>
      <c r="E33" s="51">
        <v>3.1111111111111112</v>
      </c>
      <c r="F33" s="54">
        <v>3.18</v>
      </c>
      <c r="G33" s="53">
        <v>2.92</v>
      </c>
    </row>
    <row r="34" spans="1:7" x14ac:dyDescent="0.25">
      <c r="A34" s="50" t="s">
        <v>34</v>
      </c>
      <c r="B34" s="51">
        <v>2.2392638036809815</v>
      </c>
      <c r="C34" s="52">
        <v>2.1789473684210527</v>
      </c>
      <c r="D34" s="53">
        <v>2.3283582089552239</v>
      </c>
      <c r="E34" s="51">
        <v>2.2137404580152671</v>
      </c>
      <c r="F34" s="54">
        <v>2.13</v>
      </c>
      <c r="G34" s="53">
        <v>2.44</v>
      </c>
    </row>
    <row r="35" spans="1:7" x14ac:dyDescent="0.25">
      <c r="A35" s="50" t="s">
        <v>35</v>
      </c>
      <c r="B35" s="51">
        <v>2.4187500000000002</v>
      </c>
      <c r="C35" s="52">
        <v>2.3956043956043955</v>
      </c>
      <c r="D35" s="53">
        <v>2.4558823529411766</v>
      </c>
      <c r="E35" s="51">
        <v>2.5365853658536586</v>
      </c>
      <c r="F35" s="54">
        <v>2.39</v>
      </c>
      <c r="G35" s="53">
        <v>2.94</v>
      </c>
    </row>
    <row r="36" spans="1:7" x14ac:dyDescent="0.25">
      <c r="A36" s="50" t="s">
        <v>36</v>
      </c>
      <c r="B36" s="51">
        <v>2.6932515337423313</v>
      </c>
      <c r="C36" s="52">
        <v>2.6021505376344085</v>
      </c>
      <c r="D36" s="53">
        <v>2.8260869565217392</v>
      </c>
      <c r="E36" s="51">
        <v>2.7716535433070866</v>
      </c>
      <c r="F36" s="54">
        <v>2.64</v>
      </c>
      <c r="G36" s="53">
        <v>3.11</v>
      </c>
    </row>
    <row r="37" spans="1:7" ht="30" x14ac:dyDescent="0.25">
      <c r="A37" s="50" t="s">
        <v>37</v>
      </c>
      <c r="B37" s="51">
        <v>2.5283018867924527</v>
      </c>
      <c r="C37" s="52">
        <v>2.5108695652173911</v>
      </c>
      <c r="D37" s="53">
        <v>2.5606060606060606</v>
      </c>
      <c r="E37" s="51">
        <v>2.612403100775194</v>
      </c>
      <c r="F37" s="54">
        <v>2.54</v>
      </c>
      <c r="G37" s="53">
        <v>2.8</v>
      </c>
    </row>
    <row r="38" spans="1:7" x14ac:dyDescent="0.25">
      <c r="A38" s="50" t="s">
        <v>38</v>
      </c>
      <c r="B38" s="51">
        <v>2.0429447852760738</v>
      </c>
      <c r="C38" s="52">
        <v>1.8510638297872339</v>
      </c>
      <c r="D38" s="53">
        <v>2.2794117647058822</v>
      </c>
      <c r="E38" s="51">
        <v>2.0930232558139537</v>
      </c>
      <c r="F38" s="54">
        <v>2.0499999999999998</v>
      </c>
      <c r="G38" s="53">
        <v>2.21</v>
      </c>
    </row>
    <row r="39" spans="1:7" x14ac:dyDescent="0.25">
      <c r="A39" s="50" t="s">
        <v>39</v>
      </c>
      <c r="B39" s="51">
        <v>2.1158536585365852</v>
      </c>
      <c r="C39" s="52">
        <v>1.9042553191489362</v>
      </c>
      <c r="D39" s="53">
        <v>2.4057971014492754</v>
      </c>
      <c r="E39" s="51">
        <v>2.1578947368421053</v>
      </c>
      <c r="F39" s="54">
        <v>2.12</v>
      </c>
      <c r="G39" s="53">
        <v>2.25</v>
      </c>
    </row>
    <row r="40" spans="1:7" x14ac:dyDescent="0.25">
      <c r="A40" s="50" t="s">
        <v>40</v>
      </c>
      <c r="B40" s="51">
        <v>2.3719512195121952</v>
      </c>
      <c r="C40" s="52">
        <v>2.2886597938144329</v>
      </c>
      <c r="D40" s="53">
        <v>2.4848484848484849</v>
      </c>
      <c r="E40" s="51">
        <v>2.4253731343283582</v>
      </c>
      <c r="F40" s="54">
        <v>2.41</v>
      </c>
      <c r="G40" s="53">
        <v>2.46</v>
      </c>
    </row>
    <row r="41" spans="1:7" x14ac:dyDescent="0.25">
      <c r="A41" s="50" t="s">
        <v>41</v>
      </c>
      <c r="B41" s="51">
        <v>2.8658536585365852</v>
      </c>
      <c r="C41" s="52">
        <v>2.6666666666666665</v>
      </c>
      <c r="D41" s="53">
        <v>3.1285714285714286</v>
      </c>
      <c r="E41" s="51">
        <v>2.9302325581395348</v>
      </c>
      <c r="F41" s="54">
        <v>2.91</v>
      </c>
      <c r="G41" s="53">
        <v>2.97</v>
      </c>
    </row>
    <row r="42" spans="1:7" x14ac:dyDescent="0.25">
      <c r="A42" s="50" t="s">
        <v>42</v>
      </c>
      <c r="B42" s="51">
        <v>2</v>
      </c>
      <c r="C42" s="52">
        <v>1.8854166666666667</v>
      </c>
      <c r="D42" s="53">
        <v>2.1692307692307691</v>
      </c>
      <c r="E42" s="51">
        <v>1.9849624060150375</v>
      </c>
      <c r="F42" s="54">
        <v>2</v>
      </c>
      <c r="G42" s="53">
        <v>1.94</v>
      </c>
    </row>
    <row r="43" spans="1:7" x14ac:dyDescent="0.25">
      <c r="A43" s="50" t="s">
        <v>43</v>
      </c>
      <c r="B43" s="51">
        <v>3.3</v>
      </c>
      <c r="C43" s="52">
        <v>3.5714285714285716</v>
      </c>
      <c r="D43" s="53">
        <v>2.896551724137931</v>
      </c>
      <c r="E43" s="51">
        <v>3.3909774436090228</v>
      </c>
      <c r="F43" s="54">
        <v>3.46</v>
      </c>
      <c r="G43" s="53">
        <v>3.19</v>
      </c>
    </row>
    <row r="44" spans="1:7" x14ac:dyDescent="0.25">
      <c r="A44" s="50" t="s">
        <v>44</v>
      </c>
      <c r="B44" s="51">
        <v>3.1590909090909092</v>
      </c>
      <c r="C44" s="52">
        <v>3.3461538461538463</v>
      </c>
      <c r="D44" s="53">
        <v>2.9056603773584904</v>
      </c>
      <c r="E44" s="51">
        <v>3.0866141732283463</v>
      </c>
      <c r="F44" s="54">
        <v>3.2</v>
      </c>
      <c r="G44" s="53">
        <v>2.76</v>
      </c>
    </row>
    <row r="45" spans="1:7" x14ac:dyDescent="0.25">
      <c r="A45" s="50" t="s">
        <v>45</v>
      </c>
      <c r="B45" s="51">
        <v>3.3076923076923075</v>
      </c>
      <c r="C45" s="52">
        <v>3.4148936170212765</v>
      </c>
      <c r="D45" s="53">
        <v>3.1475409836065573</v>
      </c>
      <c r="E45" s="51">
        <v>3.2481751824817517</v>
      </c>
      <c r="F45" s="54">
        <v>3.31</v>
      </c>
      <c r="G45" s="53">
        <v>3.08</v>
      </c>
    </row>
    <row r="46" spans="1:7" x14ac:dyDescent="0.25">
      <c r="A46" s="50" t="s">
        <v>46</v>
      </c>
      <c r="B46" s="51">
        <v>3.3973509933774833</v>
      </c>
      <c r="C46" s="52">
        <v>3.5578947368421052</v>
      </c>
      <c r="D46" s="53">
        <v>3.125</v>
      </c>
      <c r="E46" s="51">
        <v>3.3587786259541983</v>
      </c>
      <c r="F46" s="54">
        <v>3.48</v>
      </c>
      <c r="G46" s="53">
        <v>3</v>
      </c>
    </row>
    <row r="47" spans="1:7" ht="15.75" thickBot="1" x14ac:dyDescent="0.3">
      <c r="A47" s="50" t="s">
        <v>47</v>
      </c>
      <c r="B47" s="55">
        <v>3.5731707317073171</v>
      </c>
      <c r="C47" s="56">
        <v>3.6354166666666665</v>
      </c>
      <c r="D47" s="57">
        <v>3.4925373134328357</v>
      </c>
      <c r="E47" s="55">
        <v>3.5147058823529411</v>
      </c>
      <c r="F47" s="58">
        <v>3.51</v>
      </c>
      <c r="G47" s="57">
        <v>3.53</v>
      </c>
    </row>
    <row r="48" spans="1:7" x14ac:dyDescent="0.25">
      <c r="A48" s="59" t="s">
        <v>65</v>
      </c>
    </row>
    <row r="49" spans="1:1" x14ac:dyDescent="0.25">
      <c r="A49" s="59" t="s">
        <v>66</v>
      </c>
    </row>
    <row r="50" spans="1:1" x14ac:dyDescent="0.25">
      <c r="A50" s="59" t="s">
        <v>67</v>
      </c>
    </row>
    <row r="51" spans="1:1" x14ac:dyDescent="0.25">
      <c r="A51" s="59" t="s">
        <v>68</v>
      </c>
    </row>
  </sheetData>
  <mergeCells count="2">
    <mergeCell ref="B1:D1"/>
    <mergeCell ref="E1:G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E24" sqref="E24"/>
    </sheetView>
  </sheetViews>
  <sheetFormatPr defaultRowHeight="15" x14ac:dyDescent="0.25"/>
  <cols>
    <col min="1" max="1" width="14" style="1" customWidth="1"/>
    <col min="2" max="2" width="18" style="1" customWidth="1"/>
    <col min="5" max="5" width="28.28515625" customWidth="1"/>
    <col min="6" max="6" width="10.140625" customWidth="1"/>
    <col min="7" max="7" width="13" customWidth="1"/>
  </cols>
  <sheetData>
    <row r="1" spans="1:7" x14ac:dyDescent="0.25">
      <c r="A1" s="1" t="s">
        <v>0</v>
      </c>
      <c r="B1" s="1" t="s">
        <v>1</v>
      </c>
      <c r="D1">
        <f>_xlfn.T.TEST(A2:A103,B2:B37,2,3)</f>
        <v>0.72625423995090932</v>
      </c>
    </row>
    <row r="2" spans="1:7" x14ac:dyDescent="0.25">
      <c r="A2" s="1">
        <v>2</v>
      </c>
      <c r="B2" s="2">
        <v>3</v>
      </c>
    </row>
    <row r="3" spans="1:7" x14ac:dyDescent="0.25">
      <c r="A3" s="1">
        <v>3</v>
      </c>
      <c r="B3" s="2">
        <v>4</v>
      </c>
      <c r="D3" t="s">
        <v>17</v>
      </c>
    </row>
    <row r="4" spans="1:7" x14ac:dyDescent="0.25">
      <c r="A4" s="1">
        <v>3</v>
      </c>
      <c r="B4" s="2">
        <v>3</v>
      </c>
    </row>
    <row r="5" spans="1:7" x14ac:dyDescent="0.25">
      <c r="A5" s="1">
        <v>4</v>
      </c>
      <c r="B5" s="2">
        <v>4</v>
      </c>
      <c r="E5" t="s">
        <v>69</v>
      </c>
    </row>
    <row r="6" spans="1:7" ht="15.75" thickBot="1" x14ac:dyDescent="0.3">
      <c r="A6" s="1">
        <v>3</v>
      </c>
      <c r="B6" s="2">
        <v>3</v>
      </c>
    </row>
    <row r="7" spans="1:7" x14ac:dyDescent="0.25">
      <c r="A7" s="1">
        <v>3</v>
      </c>
      <c r="B7" s="2">
        <v>2</v>
      </c>
      <c r="E7" s="62"/>
      <c r="F7" s="62" t="s">
        <v>0</v>
      </c>
      <c r="G7" s="62" t="s">
        <v>1</v>
      </c>
    </row>
    <row r="8" spans="1:7" x14ac:dyDescent="0.25">
      <c r="A8" s="1">
        <v>3</v>
      </c>
      <c r="B8" s="2">
        <v>1</v>
      </c>
      <c r="E8" s="60" t="s">
        <v>70</v>
      </c>
      <c r="F8" s="60">
        <v>2.8383838383838382</v>
      </c>
      <c r="G8" s="60">
        <v>2.8888888888888888</v>
      </c>
    </row>
    <row r="9" spans="1:7" x14ac:dyDescent="0.25">
      <c r="A9" s="1">
        <v>4</v>
      </c>
      <c r="B9" s="2">
        <v>3</v>
      </c>
      <c r="E9" s="60" t="s">
        <v>71</v>
      </c>
      <c r="F9" s="60">
        <v>0.50422593279736183</v>
      </c>
      <c r="G9" s="60">
        <v>0.55873015873015841</v>
      </c>
    </row>
    <row r="10" spans="1:7" x14ac:dyDescent="0.25">
      <c r="A10" s="1">
        <v>4</v>
      </c>
      <c r="B10" s="2">
        <v>3</v>
      </c>
      <c r="E10" s="60" t="s">
        <v>72</v>
      </c>
      <c r="F10" s="60">
        <v>99</v>
      </c>
      <c r="G10" s="60">
        <v>36</v>
      </c>
    </row>
    <row r="11" spans="1:7" x14ac:dyDescent="0.25">
      <c r="A11" s="1">
        <v>3</v>
      </c>
      <c r="B11" s="2">
        <v>4</v>
      </c>
      <c r="E11" s="60" t="s">
        <v>73</v>
      </c>
      <c r="F11" s="60">
        <v>0</v>
      </c>
      <c r="G11" s="60"/>
    </row>
    <row r="12" spans="1:7" x14ac:dyDescent="0.25">
      <c r="A12" s="1">
        <v>2</v>
      </c>
      <c r="B12" s="2">
        <v>3</v>
      </c>
      <c r="E12" s="60" t="s">
        <v>74</v>
      </c>
      <c r="F12" s="60">
        <v>59</v>
      </c>
      <c r="G12" s="60"/>
    </row>
    <row r="13" spans="1:7" x14ac:dyDescent="0.25">
      <c r="A13" s="1">
        <v>3</v>
      </c>
      <c r="B13" s="2">
        <v>2</v>
      </c>
      <c r="E13" s="60" t="s">
        <v>75</v>
      </c>
      <c r="F13" s="60">
        <v>-0.35177034188406214</v>
      </c>
      <c r="G13" s="60"/>
    </row>
    <row r="14" spans="1:7" x14ac:dyDescent="0.25">
      <c r="A14" s="1">
        <v>3</v>
      </c>
      <c r="B14" s="2">
        <v>3</v>
      </c>
      <c r="E14" s="60" t="s">
        <v>76</v>
      </c>
      <c r="F14" s="60">
        <v>0.36313189335072316</v>
      </c>
      <c r="G14" s="60"/>
    </row>
    <row r="15" spans="1:7" x14ac:dyDescent="0.25">
      <c r="A15" s="1">
        <v>4</v>
      </c>
      <c r="B15" s="2">
        <v>4</v>
      </c>
      <c r="E15" s="60" t="s">
        <v>77</v>
      </c>
      <c r="F15" s="60">
        <v>1.6710930321038957</v>
      </c>
      <c r="G15" s="60"/>
    </row>
    <row r="16" spans="1:7" x14ac:dyDescent="0.25">
      <c r="A16" s="1">
        <v>3</v>
      </c>
      <c r="B16" s="2">
        <v>3</v>
      </c>
      <c r="E16" s="60" t="s">
        <v>78</v>
      </c>
      <c r="F16" s="60">
        <v>0.72626378670144631</v>
      </c>
      <c r="G16" s="60"/>
    </row>
    <row r="17" spans="1:7" ht="15.75" thickBot="1" x14ac:dyDescent="0.3">
      <c r="A17" s="1">
        <v>4</v>
      </c>
      <c r="B17" s="2">
        <v>4</v>
      </c>
      <c r="E17" s="61" t="s">
        <v>79</v>
      </c>
      <c r="F17" s="61">
        <v>2.0009953780882688</v>
      </c>
      <c r="G17" s="61"/>
    </row>
    <row r="18" spans="1:7" x14ac:dyDescent="0.25">
      <c r="A18" s="1">
        <v>2</v>
      </c>
      <c r="B18" s="2">
        <v>3</v>
      </c>
    </row>
    <row r="19" spans="1:7" x14ac:dyDescent="0.25">
      <c r="A19" s="1">
        <v>4</v>
      </c>
      <c r="B19" s="2">
        <v>3</v>
      </c>
    </row>
    <row r="20" spans="1:7" x14ac:dyDescent="0.25">
      <c r="A20" s="1">
        <v>3</v>
      </c>
      <c r="B20" s="2">
        <v>3</v>
      </c>
    </row>
    <row r="21" spans="1:7" x14ac:dyDescent="0.25">
      <c r="A21" s="1">
        <v>3</v>
      </c>
      <c r="B21" s="2">
        <v>3</v>
      </c>
    </row>
    <row r="22" spans="1:7" x14ac:dyDescent="0.25">
      <c r="A22" s="1">
        <v>3</v>
      </c>
      <c r="B22" s="2">
        <v>2</v>
      </c>
    </row>
    <row r="23" spans="1:7" x14ac:dyDescent="0.25">
      <c r="A23" s="1">
        <v>4</v>
      </c>
      <c r="B23" s="2">
        <v>3</v>
      </c>
    </row>
    <row r="24" spans="1:7" x14ac:dyDescent="0.25">
      <c r="A24" s="1">
        <v>3</v>
      </c>
      <c r="B24" s="2">
        <v>2</v>
      </c>
    </row>
    <row r="25" spans="1:7" x14ac:dyDescent="0.25">
      <c r="A25" s="1">
        <v>3</v>
      </c>
      <c r="B25" s="2">
        <v>3</v>
      </c>
    </row>
    <row r="26" spans="1:7" x14ac:dyDescent="0.25">
      <c r="A26" s="1">
        <v>3</v>
      </c>
      <c r="B26" s="2">
        <v>3</v>
      </c>
    </row>
    <row r="27" spans="1:7" x14ac:dyDescent="0.25">
      <c r="A27" s="1">
        <v>4</v>
      </c>
      <c r="B27" s="2">
        <v>3</v>
      </c>
    </row>
    <row r="28" spans="1:7" x14ac:dyDescent="0.25">
      <c r="A28" s="1">
        <v>3</v>
      </c>
      <c r="B28" s="2">
        <v>3</v>
      </c>
    </row>
    <row r="29" spans="1:7" x14ac:dyDescent="0.25">
      <c r="A29" s="1">
        <v>4</v>
      </c>
      <c r="B29" s="2">
        <v>3</v>
      </c>
    </row>
    <row r="30" spans="1:7" x14ac:dyDescent="0.25">
      <c r="A30" s="1">
        <v>3</v>
      </c>
      <c r="B30" s="2">
        <v>2</v>
      </c>
    </row>
    <row r="31" spans="1:7" x14ac:dyDescent="0.25">
      <c r="A31" s="1">
        <v>3</v>
      </c>
      <c r="B31" s="2">
        <v>2</v>
      </c>
    </row>
    <row r="32" spans="1:7" x14ac:dyDescent="0.25">
      <c r="A32" s="1">
        <v>2</v>
      </c>
      <c r="B32" s="2">
        <v>3</v>
      </c>
    </row>
    <row r="33" spans="1:2" x14ac:dyDescent="0.25">
      <c r="A33" s="1">
        <v>1</v>
      </c>
      <c r="B33" s="2">
        <v>4</v>
      </c>
    </row>
    <row r="34" spans="1:2" x14ac:dyDescent="0.25">
      <c r="A34" s="1">
        <v>3</v>
      </c>
      <c r="B34" s="2">
        <v>2</v>
      </c>
    </row>
    <row r="35" spans="1:2" x14ac:dyDescent="0.25">
      <c r="A35" s="1">
        <v>3</v>
      </c>
      <c r="B35" s="2">
        <v>4</v>
      </c>
    </row>
    <row r="36" spans="1:2" x14ac:dyDescent="0.25">
      <c r="A36" s="1">
        <v>2</v>
      </c>
      <c r="B36" s="2">
        <v>2</v>
      </c>
    </row>
    <row r="37" spans="1:2" x14ac:dyDescent="0.25">
      <c r="A37" s="1">
        <v>3</v>
      </c>
      <c r="B37" s="2">
        <v>2</v>
      </c>
    </row>
    <row r="38" spans="1:2" x14ac:dyDescent="0.25">
      <c r="A38" s="1">
        <v>3</v>
      </c>
    </row>
    <row r="39" spans="1:2" x14ac:dyDescent="0.25">
      <c r="A39" s="1">
        <v>3</v>
      </c>
    </row>
    <row r="40" spans="1:2" x14ac:dyDescent="0.25">
      <c r="A40" s="1">
        <v>3</v>
      </c>
    </row>
    <row r="41" spans="1:2" x14ac:dyDescent="0.25">
      <c r="A41" s="1">
        <v>2</v>
      </c>
    </row>
    <row r="42" spans="1:2" x14ac:dyDescent="0.25">
      <c r="A42" s="1">
        <v>2</v>
      </c>
    </row>
    <row r="43" spans="1:2" x14ac:dyDescent="0.25">
      <c r="A43" s="1">
        <v>3</v>
      </c>
    </row>
    <row r="44" spans="1:2" x14ac:dyDescent="0.25">
      <c r="A44" s="1">
        <v>2</v>
      </c>
    </row>
    <row r="45" spans="1:2" x14ac:dyDescent="0.25">
      <c r="A45" s="1">
        <v>3</v>
      </c>
    </row>
    <row r="46" spans="1:2" x14ac:dyDescent="0.25">
      <c r="A46" s="1">
        <v>3</v>
      </c>
    </row>
    <row r="47" spans="1:2" x14ac:dyDescent="0.25">
      <c r="A47" s="1">
        <v>3</v>
      </c>
    </row>
    <row r="48" spans="1:2" x14ac:dyDescent="0.25">
      <c r="A48" s="1">
        <v>2</v>
      </c>
    </row>
    <row r="49" spans="1:1" x14ac:dyDescent="0.25">
      <c r="A49" s="1">
        <v>3</v>
      </c>
    </row>
    <row r="50" spans="1:1" x14ac:dyDescent="0.25">
      <c r="A50" s="1">
        <v>3</v>
      </c>
    </row>
    <row r="51" spans="1:1" x14ac:dyDescent="0.25">
      <c r="A51" s="1">
        <v>2</v>
      </c>
    </row>
    <row r="52" spans="1:1" x14ac:dyDescent="0.25">
      <c r="A52" s="1">
        <v>3</v>
      </c>
    </row>
    <row r="53" spans="1:1" x14ac:dyDescent="0.25">
      <c r="A53" s="1">
        <v>3</v>
      </c>
    </row>
    <row r="54" spans="1:1" x14ac:dyDescent="0.25">
      <c r="A54" s="1">
        <v>2</v>
      </c>
    </row>
    <row r="56" spans="1:1" x14ac:dyDescent="0.25">
      <c r="A56" s="1">
        <v>3</v>
      </c>
    </row>
    <row r="57" spans="1:1" x14ac:dyDescent="0.25">
      <c r="A57" s="1">
        <v>2</v>
      </c>
    </row>
    <row r="58" spans="1:1" x14ac:dyDescent="0.25">
      <c r="A58" s="1">
        <v>2</v>
      </c>
    </row>
    <row r="60" spans="1:1" x14ac:dyDescent="0.25">
      <c r="A60" s="1">
        <v>4</v>
      </c>
    </row>
    <row r="61" spans="1:1" x14ac:dyDescent="0.25">
      <c r="A61" s="1">
        <v>2</v>
      </c>
    </row>
    <row r="62" spans="1:1" x14ac:dyDescent="0.25">
      <c r="A62" s="1">
        <v>3</v>
      </c>
    </row>
    <row r="63" spans="1:1" x14ac:dyDescent="0.25">
      <c r="A63" s="1">
        <v>3</v>
      </c>
    </row>
    <row r="64" spans="1:1" x14ac:dyDescent="0.25">
      <c r="A64" s="1">
        <v>3</v>
      </c>
    </row>
    <row r="65" spans="1:1" x14ac:dyDescent="0.25">
      <c r="A65" s="1">
        <v>3</v>
      </c>
    </row>
    <row r="66" spans="1:1" x14ac:dyDescent="0.25">
      <c r="A66" s="1">
        <v>2</v>
      </c>
    </row>
    <row r="67" spans="1:1" x14ac:dyDescent="0.25">
      <c r="A67" s="1">
        <v>3</v>
      </c>
    </row>
    <row r="68" spans="1:1" x14ac:dyDescent="0.25">
      <c r="A68" s="1">
        <v>2</v>
      </c>
    </row>
    <row r="69" spans="1:1" x14ac:dyDescent="0.25">
      <c r="A69" s="1">
        <v>4</v>
      </c>
    </row>
    <row r="70" spans="1:1" x14ac:dyDescent="0.25">
      <c r="A70" s="1">
        <v>4</v>
      </c>
    </row>
    <row r="71" spans="1:1" x14ac:dyDescent="0.25">
      <c r="A71" s="1">
        <v>3</v>
      </c>
    </row>
    <row r="72" spans="1:1" x14ac:dyDescent="0.25">
      <c r="A72" s="1">
        <v>3</v>
      </c>
    </row>
    <row r="73" spans="1:1" x14ac:dyDescent="0.25">
      <c r="A73" s="1">
        <v>4</v>
      </c>
    </row>
    <row r="74" spans="1:1" x14ac:dyDescent="0.25">
      <c r="A74" s="1">
        <v>3</v>
      </c>
    </row>
    <row r="75" spans="1:1" x14ac:dyDescent="0.25">
      <c r="A75" s="1">
        <v>3</v>
      </c>
    </row>
    <row r="76" spans="1:1" x14ac:dyDescent="0.25">
      <c r="A76" s="1">
        <v>4</v>
      </c>
    </row>
    <row r="77" spans="1:1" x14ac:dyDescent="0.25">
      <c r="A77" s="1">
        <v>3</v>
      </c>
    </row>
    <row r="78" spans="1:1" x14ac:dyDescent="0.25">
      <c r="A78" s="1">
        <v>2</v>
      </c>
    </row>
    <row r="80" spans="1:1" x14ac:dyDescent="0.25">
      <c r="A80" s="1">
        <v>2</v>
      </c>
    </row>
    <row r="81" spans="1:1" x14ac:dyDescent="0.25">
      <c r="A81" s="1">
        <v>3</v>
      </c>
    </row>
    <row r="82" spans="1:1" x14ac:dyDescent="0.25">
      <c r="A82" s="1">
        <v>2</v>
      </c>
    </row>
    <row r="83" spans="1:1" x14ac:dyDescent="0.25">
      <c r="A83" s="1">
        <v>1</v>
      </c>
    </row>
    <row r="84" spans="1:1" x14ac:dyDescent="0.25">
      <c r="A84" s="1">
        <v>3</v>
      </c>
    </row>
    <row r="85" spans="1:1" x14ac:dyDescent="0.25">
      <c r="A85" s="1">
        <v>3</v>
      </c>
    </row>
    <row r="86" spans="1:1" x14ac:dyDescent="0.25">
      <c r="A86" s="1">
        <v>2</v>
      </c>
    </row>
    <row r="87" spans="1:1" x14ac:dyDescent="0.25">
      <c r="A87" s="1">
        <v>3</v>
      </c>
    </row>
    <row r="88" spans="1:1" x14ac:dyDescent="0.25">
      <c r="A88" s="1">
        <v>2</v>
      </c>
    </row>
    <row r="89" spans="1:1" x14ac:dyDescent="0.25">
      <c r="A89" s="1">
        <v>2</v>
      </c>
    </row>
    <row r="90" spans="1:1" x14ac:dyDescent="0.25">
      <c r="A90" s="1">
        <v>2</v>
      </c>
    </row>
    <row r="91" spans="1:1" x14ac:dyDescent="0.25">
      <c r="A91" s="1">
        <v>2</v>
      </c>
    </row>
    <row r="92" spans="1:1" x14ac:dyDescent="0.25">
      <c r="A92" s="1">
        <v>3</v>
      </c>
    </row>
    <row r="93" spans="1:1" x14ac:dyDescent="0.25">
      <c r="A93" s="1">
        <v>3</v>
      </c>
    </row>
    <row r="94" spans="1:1" x14ac:dyDescent="0.25">
      <c r="A94" s="1">
        <v>3</v>
      </c>
    </row>
    <row r="95" spans="1:1" x14ac:dyDescent="0.25">
      <c r="A95" s="1">
        <v>2</v>
      </c>
    </row>
    <row r="96" spans="1:1" x14ac:dyDescent="0.25">
      <c r="A96" s="1">
        <v>4</v>
      </c>
    </row>
    <row r="97" spans="1:1" x14ac:dyDescent="0.25">
      <c r="A97" s="1">
        <v>3</v>
      </c>
    </row>
    <row r="98" spans="1:1" x14ac:dyDescent="0.25">
      <c r="A98" s="1">
        <v>3</v>
      </c>
    </row>
    <row r="99" spans="1:1" x14ac:dyDescent="0.25">
      <c r="A99" s="1">
        <v>2</v>
      </c>
    </row>
    <row r="100" spans="1:1" x14ac:dyDescent="0.25">
      <c r="A100" s="1">
        <v>3</v>
      </c>
    </row>
    <row r="101" spans="1:1" x14ac:dyDescent="0.25">
      <c r="A101" s="1">
        <v>4</v>
      </c>
    </row>
    <row r="102" spans="1:1" x14ac:dyDescent="0.25">
      <c r="A102" s="1">
        <v>2</v>
      </c>
    </row>
    <row r="103" spans="1:1" x14ac:dyDescent="0.25">
      <c r="A103" s="1">
        <v>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E23" sqref="E23"/>
    </sheetView>
  </sheetViews>
  <sheetFormatPr defaultRowHeight="15" x14ac:dyDescent="0.25"/>
  <cols>
    <col min="1" max="1" width="16.28515625" style="1" customWidth="1"/>
    <col min="2" max="2" width="18.42578125" style="1" customWidth="1"/>
    <col min="5" max="5" width="30" customWidth="1"/>
    <col min="6" max="6" width="10.85546875" customWidth="1"/>
    <col min="7" max="7" width="15.42578125" customWidth="1"/>
  </cols>
  <sheetData>
    <row r="1" spans="1:7" x14ac:dyDescent="0.25">
      <c r="A1" s="1" t="s">
        <v>0</v>
      </c>
      <c r="B1" s="1" t="s">
        <v>1</v>
      </c>
      <c r="D1">
        <f>_xlfn.T.TEST(A2:A103,B2:B37,2,3)</f>
        <v>0.76960432201742168</v>
      </c>
    </row>
    <row r="2" spans="1:7" x14ac:dyDescent="0.25">
      <c r="A2" s="1">
        <v>3</v>
      </c>
      <c r="B2" s="2">
        <v>4</v>
      </c>
    </row>
    <row r="3" spans="1:7" x14ac:dyDescent="0.25">
      <c r="A3" s="1">
        <v>3</v>
      </c>
      <c r="B3" s="2">
        <v>4</v>
      </c>
      <c r="D3" t="s">
        <v>18</v>
      </c>
    </row>
    <row r="4" spans="1:7" x14ac:dyDescent="0.25">
      <c r="B4" s="2">
        <v>3</v>
      </c>
    </row>
    <row r="5" spans="1:7" x14ac:dyDescent="0.25">
      <c r="A5" s="1">
        <v>4</v>
      </c>
      <c r="B5" s="2">
        <v>4</v>
      </c>
      <c r="E5" t="s">
        <v>69</v>
      </c>
    </row>
    <row r="6" spans="1:7" ht="15.75" thickBot="1" x14ac:dyDescent="0.3">
      <c r="A6" s="1">
        <v>1</v>
      </c>
      <c r="B6" s="2"/>
    </row>
    <row r="7" spans="1:7" x14ac:dyDescent="0.25">
      <c r="A7" s="1">
        <v>4</v>
      </c>
      <c r="B7" s="2">
        <v>1</v>
      </c>
      <c r="E7" s="62"/>
      <c r="F7" s="62" t="s">
        <v>0</v>
      </c>
      <c r="G7" s="62" t="s">
        <v>1</v>
      </c>
    </row>
    <row r="8" spans="1:7" x14ac:dyDescent="0.25">
      <c r="A8" s="1">
        <v>4</v>
      </c>
      <c r="B8" s="2">
        <v>1</v>
      </c>
      <c r="E8" s="60" t="s">
        <v>70</v>
      </c>
      <c r="F8" s="60">
        <v>2.7777777777777777</v>
      </c>
      <c r="G8" s="60">
        <v>2.8285714285714287</v>
      </c>
    </row>
    <row r="9" spans="1:7" x14ac:dyDescent="0.25">
      <c r="A9" s="1">
        <v>2</v>
      </c>
      <c r="B9" s="2">
        <v>3</v>
      </c>
      <c r="E9" s="60" t="s">
        <v>71</v>
      </c>
      <c r="F9" s="60">
        <v>0.70521541950113353</v>
      </c>
      <c r="G9" s="60">
        <v>0.79327731092437026</v>
      </c>
    </row>
    <row r="10" spans="1:7" x14ac:dyDescent="0.25">
      <c r="A10" s="1">
        <v>4</v>
      </c>
      <c r="B10" s="2">
        <v>3</v>
      </c>
      <c r="E10" s="60" t="s">
        <v>72</v>
      </c>
      <c r="F10" s="60">
        <v>99</v>
      </c>
      <c r="G10" s="60">
        <v>35</v>
      </c>
    </row>
    <row r="11" spans="1:7" x14ac:dyDescent="0.25">
      <c r="A11" s="1">
        <v>2</v>
      </c>
      <c r="B11" s="2">
        <v>4</v>
      </c>
      <c r="E11" s="60" t="s">
        <v>73</v>
      </c>
      <c r="F11" s="60">
        <v>0</v>
      </c>
      <c r="G11" s="60"/>
    </row>
    <row r="12" spans="1:7" x14ac:dyDescent="0.25">
      <c r="A12" s="1">
        <v>4</v>
      </c>
      <c r="B12" s="2">
        <v>4</v>
      </c>
      <c r="E12" s="60" t="s">
        <v>74</v>
      </c>
      <c r="F12" s="60">
        <v>57</v>
      </c>
      <c r="G12" s="60"/>
    </row>
    <row r="13" spans="1:7" x14ac:dyDescent="0.25">
      <c r="A13" s="1">
        <v>2</v>
      </c>
      <c r="B13" s="2">
        <v>2</v>
      </c>
      <c r="E13" s="60" t="s">
        <v>75</v>
      </c>
      <c r="F13" s="60">
        <v>-0.29429673639248616</v>
      </c>
      <c r="G13" s="60"/>
    </row>
    <row r="14" spans="1:7" x14ac:dyDescent="0.25">
      <c r="A14" s="1">
        <v>2</v>
      </c>
      <c r="B14" s="2">
        <v>3</v>
      </c>
      <c r="E14" s="60" t="s">
        <v>76</v>
      </c>
      <c r="F14" s="60">
        <v>0.38480013388268874</v>
      </c>
      <c r="G14" s="60"/>
    </row>
    <row r="15" spans="1:7" x14ac:dyDescent="0.25">
      <c r="A15" s="1">
        <v>4</v>
      </c>
      <c r="B15" s="2">
        <v>4</v>
      </c>
      <c r="E15" s="60" t="s">
        <v>77</v>
      </c>
      <c r="F15" s="60">
        <v>1.6720288884609551</v>
      </c>
      <c r="G15" s="60"/>
    </row>
    <row r="16" spans="1:7" x14ac:dyDescent="0.25">
      <c r="A16" s="1">
        <v>2</v>
      </c>
      <c r="B16" s="2">
        <v>3</v>
      </c>
      <c r="E16" s="60" t="s">
        <v>78</v>
      </c>
      <c r="F16" s="60">
        <v>0.76960026776537749</v>
      </c>
      <c r="G16" s="60"/>
    </row>
    <row r="17" spans="1:7" ht="15.75" thickBot="1" x14ac:dyDescent="0.3">
      <c r="A17" s="1">
        <v>4</v>
      </c>
      <c r="B17" s="2">
        <v>4</v>
      </c>
      <c r="E17" s="61" t="s">
        <v>79</v>
      </c>
      <c r="F17" s="61">
        <v>2.0024654592910065</v>
      </c>
      <c r="G17" s="61"/>
    </row>
    <row r="18" spans="1:7" x14ac:dyDescent="0.25">
      <c r="A18" s="1">
        <v>3</v>
      </c>
      <c r="B18" s="2">
        <v>3</v>
      </c>
    </row>
    <row r="19" spans="1:7" x14ac:dyDescent="0.25">
      <c r="A19" s="1">
        <v>4</v>
      </c>
      <c r="B19" s="2">
        <v>3</v>
      </c>
    </row>
    <row r="20" spans="1:7" x14ac:dyDescent="0.25">
      <c r="A20" s="1">
        <v>3</v>
      </c>
      <c r="B20" s="2">
        <v>3</v>
      </c>
    </row>
    <row r="21" spans="1:7" x14ac:dyDescent="0.25">
      <c r="A21" s="1">
        <v>3</v>
      </c>
      <c r="B21" s="2">
        <v>3</v>
      </c>
    </row>
    <row r="22" spans="1:7" x14ac:dyDescent="0.25">
      <c r="A22" s="1">
        <v>3</v>
      </c>
      <c r="B22" s="2">
        <v>3</v>
      </c>
    </row>
    <row r="23" spans="1:7" x14ac:dyDescent="0.25">
      <c r="A23" s="1">
        <v>1</v>
      </c>
      <c r="B23" s="2">
        <v>2</v>
      </c>
    </row>
    <row r="24" spans="1:7" x14ac:dyDescent="0.25">
      <c r="A24" s="1">
        <v>2</v>
      </c>
      <c r="B24" s="2">
        <v>2</v>
      </c>
    </row>
    <row r="25" spans="1:7" x14ac:dyDescent="0.25">
      <c r="A25" s="1">
        <v>3</v>
      </c>
      <c r="B25" s="2">
        <v>2</v>
      </c>
    </row>
    <row r="26" spans="1:7" x14ac:dyDescent="0.25">
      <c r="A26" s="1">
        <v>2</v>
      </c>
      <c r="B26" s="2">
        <v>3</v>
      </c>
    </row>
    <row r="27" spans="1:7" x14ac:dyDescent="0.25">
      <c r="A27" s="1">
        <v>4</v>
      </c>
      <c r="B27" s="2">
        <v>3</v>
      </c>
    </row>
    <row r="28" spans="1:7" x14ac:dyDescent="0.25">
      <c r="A28" s="1">
        <v>2</v>
      </c>
      <c r="B28" s="2">
        <v>1</v>
      </c>
    </row>
    <row r="29" spans="1:7" x14ac:dyDescent="0.25">
      <c r="A29" s="1">
        <v>4</v>
      </c>
      <c r="B29" s="2">
        <v>2</v>
      </c>
    </row>
    <row r="30" spans="1:7" x14ac:dyDescent="0.25">
      <c r="A30" s="1">
        <v>3</v>
      </c>
      <c r="B30" s="2">
        <v>2</v>
      </c>
    </row>
    <row r="31" spans="1:7" x14ac:dyDescent="0.25">
      <c r="A31" s="1">
        <v>3</v>
      </c>
      <c r="B31" s="2">
        <v>3</v>
      </c>
    </row>
    <row r="32" spans="1:7" x14ac:dyDescent="0.25">
      <c r="A32" s="1">
        <v>2</v>
      </c>
      <c r="B32" s="2">
        <v>3</v>
      </c>
    </row>
    <row r="33" spans="1:2" x14ac:dyDescent="0.25">
      <c r="A33" s="1">
        <v>1</v>
      </c>
      <c r="B33" s="2">
        <v>3</v>
      </c>
    </row>
    <row r="34" spans="1:2" x14ac:dyDescent="0.25">
      <c r="A34" s="1">
        <v>3</v>
      </c>
      <c r="B34" s="2">
        <v>3</v>
      </c>
    </row>
    <row r="35" spans="1:2" x14ac:dyDescent="0.25">
      <c r="A35" s="1">
        <v>3</v>
      </c>
      <c r="B35" s="2">
        <v>4</v>
      </c>
    </row>
    <row r="36" spans="1:2" x14ac:dyDescent="0.25">
      <c r="A36" s="1">
        <v>3</v>
      </c>
      <c r="B36" s="2">
        <v>2</v>
      </c>
    </row>
    <row r="37" spans="1:2" x14ac:dyDescent="0.25">
      <c r="A37" s="1">
        <v>3</v>
      </c>
      <c r="B37" s="2">
        <v>2</v>
      </c>
    </row>
    <row r="38" spans="1:2" x14ac:dyDescent="0.25">
      <c r="A38" s="1">
        <v>3</v>
      </c>
    </row>
    <row r="39" spans="1:2" x14ac:dyDescent="0.25">
      <c r="A39" s="1">
        <v>3</v>
      </c>
    </row>
    <row r="40" spans="1:2" x14ac:dyDescent="0.25">
      <c r="A40" s="1">
        <v>2</v>
      </c>
    </row>
    <row r="41" spans="1:2" x14ac:dyDescent="0.25">
      <c r="A41" s="1">
        <v>2</v>
      </c>
    </row>
    <row r="42" spans="1:2" x14ac:dyDescent="0.25">
      <c r="A42" s="1">
        <v>4</v>
      </c>
    </row>
    <row r="43" spans="1:2" x14ac:dyDescent="0.25">
      <c r="A43" s="1">
        <v>3</v>
      </c>
    </row>
    <row r="44" spans="1:2" x14ac:dyDescent="0.25">
      <c r="A44" s="1">
        <v>4</v>
      </c>
    </row>
    <row r="45" spans="1:2" x14ac:dyDescent="0.25">
      <c r="A45" s="1">
        <v>3</v>
      </c>
    </row>
    <row r="46" spans="1:2" x14ac:dyDescent="0.25">
      <c r="A46" s="1">
        <v>3</v>
      </c>
    </row>
    <row r="47" spans="1:2" x14ac:dyDescent="0.25">
      <c r="A47" s="1">
        <v>2</v>
      </c>
    </row>
    <row r="48" spans="1:2" x14ac:dyDescent="0.25">
      <c r="A48" s="1">
        <v>3</v>
      </c>
    </row>
    <row r="49" spans="1:1" x14ac:dyDescent="0.25">
      <c r="A49" s="1">
        <v>2</v>
      </c>
    </row>
    <row r="50" spans="1:1" x14ac:dyDescent="0.25">
      <c r="A50" s="1">
        <v>3</v>
      </c>
    </row>
    <row r="51" spans="1:1" x14ac:dyDescent="0.25">
      <c r="A51" s="1">
        <v>3</v>
      </c>
    </row>
    <row r="52" spans="1:1" x14ac:dyDescent="0.25">
      <c r="A52" s="1">
        <v>3</v>
      </c>
    </row>
    <row r="53" spans="1:1" x14ac:dyDescent="0.25">
      <c r="A53" s="1">
        <v>3</v>
      </c>
    </row>
    <row r="54" spans="1:1" x14ac:dyDescent="0.25">
      <c r="A54" s="1">
        <v>3</v>
      </c>
    </row>
    <row r="55" spans="1:1" x14ac:dyDescent="0.25">
      <c r="A55" s="1">
        <v>3</v>
      </c>
    </row>
    <row r="56" spans="1:1" x14ac:dyDescent="0.25">
      <c r="A56" s="1">
        <v>4</v>
      </c>
    </row>
    <row r="57" spans="1:1" x14ac:dyDescent="0.25">
      <c r="A57" s="1">
        <v>3</v>
      </c>
    </row>
    <row r="58" spans="1:1" x14ac:dyDescent="0.25">
      <c r="A58" s="1">
        <v>2</v>
      </c>
    </row>
    <row r="59" spans="1:1" x14ac:dyDescent="0.25">
      <c r="A59" s="1">
        <v>3</v>
      </c>
    </row>
    <row r="60" spans="1:1" x14ac:dyDescent="0.25">
      <c r="A60" s="1">
        <v>4</v>
      </c>
    </row>
    <row r="61" spans="1:1" x14ac:dyDescent="0.25">
      <c r="A61" s="1">
        <v>1</v>
      </c>
    </row>
    <row r="62" spans="1:1" x14ac:dyDescent="0.25">
      <c r="A62" s="1">
        <v>3</v>
      </c>
    </row>
    <row r="63" spans="1:1" x14ac:dyDescent="0.25">
      <c r="A63" s="1">
        <v>2</v>
      </c>
    </row>
    <row r="64" spans="1:1" x14ac:dyDescent="0.25">
      <c r="A64" s="1">
        <v>2</v>
      </c>
    </row>
    <row r="65" spans="1:1" x14ac:dyDescent="0.25">
      <c r="A65" s="1">
        <v>3</v>
      </c>
    </row>
    <row r="66" spans="1:1" x14ac:dyDescent="0.25">
      <c r="A66" s="1">
        <v>2</v>
      </c>
    </row>
    <row r="67" spans="1:1" x14ac:dyDescent="0.25">
      <c r="A67" s="1">
        <v>2</v>
      </c>
    </row>
    <row r="68" spans="1:1" x14ac:dyDescent="0.25">
      <c r="A68" s="1">
        <v>2</v>
      </c>
    </row>
    <row r="69" spans="1:1" x14ac:dyDescent="0.25">
      <c r="A69" s="1">
        <v>4</v>
      </c>
    </row>
    <row r="70" spans="1:1" x14ac:dyDescent="0.25">
      <c r="A70" s="1">
        <v>4</v>
      </c>
    </row>
    <row r="71" spans="1:1" x14ac:dyDescent="0.25">
      <c r="A71" s="1">
        <v>4</v>
      </c>
    </row>
    <row r="72" spans="1:1" x14ac:dyDescent="0.25">
      <c r="A72" s="1">
        <v>3</v>
      </c>
    </row>
    <row r="73" spans="1:1" x14ac:dyDescent="0.25">
      <c r="A73" s="1">
        <v>4</v>
      </c>
    </row>
    <row r="74" spans="1:1" x14ac:dyDescent="0.25">
      <c r="A74" s="1">
        <v>3</v>
      </c>
    </row>
    <row r="75" spans="1:1" x14ac:dyDescent="0.25">
      <c r="A75" s="1">
        <v>3</v>
      </c>
    </row>
    <row r="76" spans="1:1" x14ac:dyDescent="0.25">
      <c r="A76" s="1">
        <v>4</v>
      </c>
    </row>
    <row r="77" spans="1:1" x14ac:dyDescent="0.25">
      <c r="A77" s="1">
        <v>3</v>
      </c>
    </row>
    <row r="78" spans="1:1" x14ac:dyDescent="0.25">
      <c r="A78" s="1">
        <v>2</v>
      </c>
    </row>
    <row r="80" spans="1:1" x14ac:dyDescent="0.25">
      <c r="A80" s="1">
        <v>2</v>
      </c>
    </row>
    <row r="81" spans="1:1" x14ac:dyDescent="0.25">
      <c r="A81" s="1">
        <v>2</v>
      </c>
    </row>
    <row r="82" spans="1:1" x14ac:dyDescent="0.25">
      <c r="A82" s="1">
        <v>2</v>
      </c>
    </row>
    <row r="83" spans="1:1" x14ac:dyDescent="0.25">
      <c r="A83" s="1">
        <v>3</v>
      </c>
    </row>
    <row r="84" spans="1:1" x14ac:dyDescent="0.25">
      <c r="A84" s="1">
        <v>2</v>
      </c>
    </row>
    <row r="85" spans="1:1" x14ac:dyDescent="0.25">
      <c r="A85" s="1">
        <v>2</v>
      </c>
    </row>
    <row r="86" spans="1:1" x14ac:dyDescent="0.25">
      <c r="A86" s="1">
        <v>2</v>
      </c>
    </row>
    <row r="87" spans="1:1" x14ac:dyDescent="0.25">
      <c r="A87" s="1">
        <v>2</v>
      </c>
    </row>
    <row r="88" spans="1:1" x14ac:dyDescent="0.25">
      <c r="A88" s="1">
        <v>2</v>
      </c>
    </row>
    <row r="89" spans="1:1" x14ac:dyDescent="0.25">
      <c r="A89" s="1">
        <v>2</v>
      </c>
    </row>
    <row r="90" spans="1:1" x14ac:dyDescent="0.25">
      <c r="A90" s="1">
        <v>2</v>
      </c>
    </row>
    <row r="91" spans="1:1" x14ac:dyDescent="0.25">
      <c r="A91" s="1">
        <v>2</v>
      </c>
    </row>
    <row r="92" spans="1:1" x14ac:dyDescent="0.25">
      <c r="A92" s="1">
        <v>3</v>
      </c>
    </row>
    <row r="93" spans="1:1" x14ac:dyDescent="0.25">
      <c r="A93" s="1">
        <v>2</v>
      </c>
    </row>
    <row r="94" spans="1:1" x14ac:dyDescent="0.25">
      <c r="A94" s="1">
        <v>2</v>
      </c>
    </row>
    <row r="96" spans="1:1" x14ac:dyDescent="0.25">
      <c r="A96" s="1">
        <v>4</v>
      </c>
    </row>
    <row r="97" spans="1:1" x14ac:dyDescent="0.25">
      <c r="A97" s="1">
        <v>3</v>
      </c>
    </row>
    <row r="98" spans="1:1" x14ac:dyDescent="0.25">
      <c r="A98" s="1">
        <v>2</v>
      </c>
    </row>
    <row r="99" spans="1:1" x14ac:dyDescent="0.25">
      <c r="A99" s="1">
        <v>2</v>
      </c>
    </row>
    <row r="100" spans="1:1" x14ac:dyDescent="0.25">
      <c r="A100" s="1">
        <v>4</v>
      </c>
    </row>
    <row r="101" spans="1:1" x14ac:dyDescent="0.25">
      <c r="A101" s="1">
        <v>4</v>
      </c>
    </row>
    <row r="102" spans="1:1" x14ac:dyDescent="0.25">
      <c r="A102" s="1">
        <v>3</v>
      </c>
    </row>
    <row r="103" spans="1:1" x14ac:dyDescent="0.25">
      <c r="A103" s="1">
        <v>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H22" sqref="H22"/>
    </sheetView>
  </sheetViews>
  <sheetFormatPr defaultRowHeight="15" x14ac:dyDescent="0.25"/>
  <cols>
    <col min="1" max="1" width="13.5703125" style="1" customWidth="1"/>
    <col min="2" max="2" width="18.140625" style="1" customWidth="1"/>
    <col min="5" max="5" width="30.140625" customWidth="1"/>
    <col min="6" max="6" width="10.42578125" customWidth="1"/>
    <col min="7" max="7" width="14.28515625" customWidth="1"/>
  </cols>
  <sheetData>
    <row r="1" spans="1:7" x14ac:dyDescent="0.25">
      <c r="A1" s="1" t="s">
        <v>0</v>
      </c>
      <c r="B1" s="1" t="s">
        <v>1</v>
      </c>
      <c r="D1">
        <f>_xlfn.T.TEST(A2:A103,B2:B37,2,3)</f>
        <v>0.27871309948229561</v>
      </c>
    </row>
    <row r="2" spans="1:7" x14ac:dyDescent="0.25">
      <c r="A2" s="1">
        <v>3</v>
      </c>
      <c r="B2" s="2">
        <v>3</v>
      </c>
    </row>
    <row r="3" spans="1:7" x14ac:dyDescent="0.25">
      <c r="A3" s="1">
        <v>3</v>
      </c>
      <c r="B3" s="2">
        <v>4</v>
      </c>
      <c r="D3" t="s">
        <v>19</v>
      </c>
    </row>
    <row r="4" spans="1:7" x14ac:dyDescent="0.25">
      <c r="B4" s="2">
        <v>2</v>
      </c>
    </row>
    <row r="5" spans="1:7" x14ac:dyDescent="0.25">
      <c r="A5" s="1">
        <v>4</v>
      </c>
      <c r="B5" s="2">
        <v>3</v>
      </c>
      <c r="E5" t="s">
        <v>69</v>
      </c>
    </row>
    <row r="6" spans="1:7" ht="15.75" thickBot="1" x14ac:dyDescent="0.3">
      <c r="A6" s="1">
        <v>2</v>
      </c>
      <c r="B6" s="2">
        <v>3</v>
      </c>
    </row>
    <row r="7" spans="1:7" x14ac:dyDescent="0.25">
      <c r="A7" s="1">
        <v>3</v>
      </c>
      <c r="B7" s="2">
        <v>2</v>
      </c>
      <c r="E7" s="62"/>
      <c r="F7" s="62" t="s">
        <v>0</v>
      </c>
      <c r="G7" s="62" t="s">
        <v>1</v>
      </c>
    </row>
    <row r="8" spans="1:7" x14ac:dyDescent="0.25">
      <c r="A8" s="1">
        <v>2</v>
      </c>
      <c r="B8" s="2">
        <v>2</v>
      </c>
      <c r="E8" s="60" t="s">
        <v>70</v>
      </c>
      <c r="F8" s="60">
        <v>2.8787878787878789</v>
      </c>
      <c r="G8" s="60">
        <v>2.7352941176470589</v>
      </c>
    </row>
    <row r="9" spans="1:7" x14ac:dyDescent="0.25">
      <c r="A9" s="1">
        <v>4</v>
      </c>
      <c r="B9" s="2">
        <v>3</v>
      </c>
      <c r="E9" s="60" t="s">
        <v>71</v>
      </c>
      <c r="F9" s="60">
        <v>0.41372912801484185</v>
      </c>
      <c r="G9" s="60">
        <v>0.44295900178253139</v>
      </c>
    </row>
    <row r="10" spans="1:7" x14ac:dyDescent="0.25">
      <c r="A10" s="1">
        <v>3</v>
      </c>
      <c r="B10" s="2">
        <v>3</v>
      </c>
      <c r="E10" s="60" t="s">
        <v>72</v>
      </c>
      <c r="F10" s="60">
        <v>99</v>
      </c>
      <c r="G10" s="60">
        <v>34</v>
      </c>
    </row>
    <row r="11" spans="1:7" x14ac:dyDescent="0.25">
      <c r="A11" s="1">
        <v>3</v>
      </c>
      <c r="B11" s="2">
        <v>4</v>
      </c>
      <c r="E11" s="60" t="s">
        <v>73</v>
      </c>
      <c r="F11" s="60">
        <v>0</v>
      </c>
      <c r="G11" s="60"/>
    </row>
    <row r="12" spans="1:7" x14ac:dyDescent="0.25">
      <c r="A12" s="1">
        <v>3</v>
      </c>
      <c r="B12" s="2">
        <v>4</v>
      </c>
      <c r="E12" s="60" t="s">
        <v>74</v>
      </c>
      <c r="F12" s="60">
        <v>56</v>
      </c>
      <c r="G12" s="60"/>
    </row>
    <row r="13" spans="1:7" x14ac:dyDescent="0.25">
      <c r="A13" s="1">
        <v>3</v>
      </c>
      <c r="B13" s="2">
        <v>3</v>
      </c>
      <c r="E13" s="60" t="s">
        <v>75</v>
      </c>
      <c r="F13" s="60">
        <v>1.0938979409564933</v>
      </c>
      <c r="G13" s="60"/>
    </row>
    <row r="14" spans="1:7" x14ac:dyDescent="0.25">
      <c r="A14" s="1">
        <v>3</v>
      </c>
      <c r="B14" s="2"/>
      <c r="E14" s="60" t="s">
        <v>76</v>
      </c>
      <c r="F14" s="60">
        <v>0.13934141642378217</v>
      </c>
      <c r="G14" s="60"/>
    </row>
    <row r="15" spans="1:7" x14ac:dyDescent="0.25">
      <c r="A15" s="1">
        <v>4</v>
      </c>
      <c r="B15" s="2">
        <v>3</v>
      </c>
      <c r="E15" s="60" t="s">
        <v>77</v>
      </c>
      <c r="F15" s="60">
        <v>1.6725223030755785</v>
      </c>
      <c r="G15" s="60"/>
    </row>
    <row r="16" spans="1:7" x14ac:dyDescent="0.25">
      <c r="A16" s="1">
        <v>2</v>
      </c>
      <c r="B16" s="2">
        <v>2</v>
      </c>
      <c r="E16" s="60" t="s">
        <v>78</v>
      </c>
      <c r="F16" s="60">
        <v>0.27868283284756434</v>
      </c>
      <c r="G16" s="60"/>
    </row>
    <row r="17" spans="1:7" ht="15.75" thickBot="1" x14ac:dyDescent="0.3">
      <c r="A17" s="1">
        <v>3</v>
      </c>
      <c r="B17" s="2"/>
      <c r="E17" s="61" t="s">
        <v>79</v>
      </c>
      <c r="F17" s="61">
        <v>2.0032407188478727</v>
      </c>
      <c r="G17" s="61"/>
    </row>
    <row r="18" spans="1:7" x14ac:dyDescent="0.25">
      <c r="A18" s="1">
        <v>3</v>
      </c>
      <c r="B18" s="2">
        <v>3</v>
      </c>
    </row>
    <row r="19" spans="1:7" x14ac:dyDescent="0.25">
      <c r="A19" s="1">
        <v>3</v>
      </c>
      <c r="B19" s="2">
        <v>3</v>
      </c>
    </row>
    <row r="20" spans="1:7" x14ac:dyDescent="0.25">
      <c r="A20" s="1">
        <v>3</v>
      </c>
      <c r="B20" s="2">
        <v>3</v>
      </c>
    </row>
    <row r="21" spans="1:7" x14ac:dyDescent="0.25">
      <c r="A21" s="1">
        <v>3</v>
      </c>
      <c r="B21" s="2">
        <v>3</v>
      </c>
    </row>
    <row r="22" spans="1:7" x14ac:dyDescent="0.25">
      <c r="A22" s="1">
        <v>3</v>
      </c>
      <c r="B22" s="2">
        <v>3</v>
      </c>
    </row>
    <row r="23" spans="1:7" x14ac:dyDescent="0.25">
      <c r="A23" s="1">
        <v>2</v>
      </c>
      <c r="B23" s="2">
        <v>2</v>
      </c>
    </row>
    <row r="24" spans="1:7" x14ac:dyDescent="0.25">
      <c r="A24" s="1">
        <v>3</v>
      </c>
      <c r="B24" s="2">
        <v>2</v>
      </c>
    </row>
    <row r="25" spans="1:7" x14ac:dyDescent="0.25">
      <c r="A25" s="1">
        <v>3</v>
      </c>
      <c r="B25" s="2">
        <v>3</v>
      </c>
    </row>
    <row r="26" spans="1:7" x14ac:dyDescent="0.25">
      <c r="A26" s="1">
        <v>4</v>
      </c>
      <c r="B26" s="2">
        <v>2</v>
      </c>
    </row>
    <row r="27" spans="1:7" x14ac:dyDescent="0.25">
      <c r="A27" s="1">
        <v>4</v>
      </c>
      <c r="B27" s="2">
        <v>3</v>
      </c>
    </row>
    <row r="28" spans="1:7" x14ac:dyDescent="0.25">
      <c r="A28" s="1">
        <v>3</v>
      </c>
      <c r="B28" s="2">
        <v>1</v>
      </c>
    </row>
    <row r="29" spans="1:7" x14ac:dyDescent="0.25">
      <c r="A29" s="1">
        <v>3</v>
      </c>
      <c r="B29" s="2">
        <v>3</v>
      </c>
    </row>
    <row r="30" spans="1:7" x14ac:dyDescent="0.25">
      <c r="A30" s="1">
        <v>3</v>
      </c>
      <c r="B30" s="2">
        <v>2</v>
      </c>
    </row>
    <row r="31" spans="1:7" x14ac:dyDescent="0.25">
      <c r="A31" s="1">
        <v>3</v>
      </c>
      <c r="B31" s="2">
        <v>3</v>
      </c>
    </row>
    <row r="32" spans="1:7" x14ac:dyDescent="0.25">
      <c r="A32" s="1">
        <v>2</v>
      </c>
      <c r="B32" s="2">
        <v>3</v>
      </c>
    </row>
    <row r="33" spans="1:2" x14ac:dyDescent="0.25">
      <c r="A33" s="1">
        <v>1</v>
      </c>
      <c r="B33" s="2">
        <v>3</v>
      </c>
    </row>
    <row r="34" spans="1:2" x14ac:dyDescent="0.25">
      <c r="A34" s="1">
        <v>3</v>
      </c>
      <c r="B34" s="2">
        <v>3</v>
      </c>
    </row>
    <row r="35" spans="1:2" x14ac:dyDescent="0.25">
      <c r="A35" s="1">
        <v>3</v>
      </c>
      <c r="B35" s="2">
        <v>3</v>
      </c>
    </row>
    <row r="36" spans="1:2" x14ac:dyDescent="0.25">
      <c r="A36" s="1">
        <v>2</v>
      </c>
      <c r="B36" s="2">
        <v>2</v>
      </c>
    </row>
    <row r="37" spans="1:2" x14ac:dyDescent="0.25">
      <c r="A37" s="1">
        <v>3</v>
      </c>
      <c r="B37" s="2">
        <v>2</v>
      </c>
    </row>
    <row r="38" spans="1:2" x14ac:dyDescent="0.25">
      <c r="A38" s="1">
        <v>3</v>
      </c>
    </row>
    <row r="39" spans="1:2" x14ac:dyDescent="0.25">
      <c r="A39" s="1">
        <v>3</v>
      </c>
    </row>
    <row r="40" spans="1:2" x14ac:dyDescent="0.25">
      <c r="A40" s="1">
        <v>3</v>
      </c>
    </row>
    <row r="41" spans="1:2" x14ac:dyDescent="0.25">
      <c r="A41" s="1">
        <v>2</v>
      </c>
    </row>
    <row r="42" spans="1:2" x14ac:dyDescent="0.25">
      <c r="A42" s="1">
        <v>3</v>
      </c>
    </row>
    <row r="43" spans="1:2" x14ac:dyDescent="0.25">
      <c r="A43" s="1">
        <v>2</v>
      </c>
    </row>
    <row r="44" spans="1:2" x14ac:dyDescent="0.25">
      <c r="A44" s="1">
        <v>3</v>
      </c>
    </row>
    <row r="45" spans="1:2" x14ac:dyDescent="0.25">
      <c r="A45" s="1">
        <v>3</v>
      </c>
    </row>
    <row r="46" spans="1:2" x14ac:dyDescent="0.25">
      <c r="A46" s="1">
        <v>3</v>
      </c>
    </row>
    <row r="47" spans="1:2" x14ac:dyDescent="0.25">
      <c r="A47" s="1">
        <v>2</v>
      </c>
    </row>
    <row r="48" spans="1:2" x14ac:dyDescent="0.25">
      <c r="A48" s="1">
        <v>2</v>
      </c>
    </row>
    <row r="49" spans="1:1" x14ac:dyDescent="0.25">
      <c r="A49" s="1">
        <v>3</v>
      </c>
    </row>
    <row r="50" spans="1:1" x14ac:dyDescent="0.25">
      <c r="A50" s="1">
        <v>3</v>
      </c>
    </row>
    <row r="51" spans="1:1" x14ac:dyDescent="0.25">
      <c r="A51" s="1">
        <v>3</v>
      </c>
    </row>
    <row r="52" spans="1:1" x14ac:dyDescent="0.25">
      <c r="A52" s="1">
        <v>3</v>
      </c>
    </row>
    <row r="53" spans="1:1" x14ac:dyDescent="0.25">
      <c r="A53" s="1">
        <v>3</v>
      </c>
    </row>
    <row r="54" spans="1:1" x14ac:dyDescent="0.25">
      <c r="A54" s="1">
        <v>3</v>
      </c>
    </row>
    <row r="56" spans="1:1" x14ac:dyDescent="0.25">
      <c r="A56" s="1">
        <v>3</v>
      </c>
    </row>
    <row r="57" spans="1:1" x14ac:dyDescent="0.25">
      <c r="A57" s="1">
        <v>3</v>
      </c>
    </row>
    <row r="58" spans="1:1" x14ac:dyDescent="0.25">
      <c r="A58" s="1">
        <v>2</v>
      </c>
    </row>
    <row r="59" spans="1:1" x14ac:dyDescent="0.25">
      <c r="A59" s="1">
        <v>3</v>
      </c>
    </row>
    <row r="60" spans="1:1" x14ac:dyDescent="0.25">
      <c r="A60" s="1">
        <v>4</v>
      </c>
    </row>
    <row r="61" spans="1:1" x14ac:dyDescent="0.25">
      <c r="A61" s="1">
        <v>3</v>
      </c>
    </row>
    <row r="62" spans="1:1" x14ac:dyDescent="0.25">
      <c r="A62" s="1">
        <v>3</v>
      </c>
    </row>
    <row r="63" spans="1:1" x14ac:dyDescent="0.25">
      <c r="A63" s="1">
        <v>3</v>
      </c>
    </row>
    <row r="64" spans="1:1" x14ac:dyDescent="0.25">
      <c r="A64" s="1">
        <v>3</v>
      </c>
    </row>
    <row r="65" spans="1:1" x14ac:dyDescent="0.25">
      <c r="A65" s="1">
        <v>4</v>
      </c>
    </row>
    <row r="66" spans="1:1" x14ac:dyDescent="0.25">
      <c r="A66" s="1">
        <v>2</v>
      </c>
    </row>
    <row r="67" spans="1:1" x14ac:dyDescent="0.25">
      <c r="A67" s="1">
        <v>2</v>
      </c>
    </row>
    <row r="68" spans="1:1" x14ac:dyDescent="0.25">
      <c r="A68" s="1">
        <v>2</v>
      </c>
    </row>
    <row r="69" spans="1:1" x14ac:dyDescent="0.25">
      <c r="A69" s="1">
        <v>3</v>
      </c>
    </row>
    <row r="70" spans="1:1" x14ac:dyDescent="0.25">
      <c r="A70" s="1">
        <v>4</v>
      </c>
    </row>
    <row r="71" spans="1:1" x14ac:dyDescent="0.25">
      <c r="A71" s="1">
        <v>3</v>
      </c>
    </row>
    <row r="72" spans="1:1" x14ac:dyDescent="0.25">
      <c r="A72" s="1">
        <v>2</v>
      </c>
    </row>
    <row r="73" spans="1:1" x14ac:dyDescent="0.25">
      <c r="A73" s="1">
        <v>4</v>
      </c>
    </row>
    <row r="74" spans="1:1" x14ac:dyDescent="0.25">
      <c r="A74" s="1">
        <v>3</v>
      </c>
    </row>
    <row r="75" spans="1:1" x14ac:dyDescent="0.25">
      <c r="A75" s="1">
        <v>3</v>
      </c>
    </row>
    <row r="76" spans="1:1" x14ac:dyDescent="0.25">
      <c r="A76" s="1">
        <v>4</v>
      </c>
    </row>
    <row r="77" spans="1:1" x14ac:dyDescent="0.25">
      <c r="A77" s="1">
        <v>3</v>
      </c>
    </row>
    <row r="78" spans="1:1" x14ac:dyDescent="0.25">
      <c r="A78" s="1">
        <v>2</v>
      </c>
    </row>
    <row r="80" spans="1:1" x14ac:dyDescent="0.25">
      <c r="A80" s="1">
        <v>3</v>
      </c>
    </row>
    <row r="81" spans="1:1" x14ac:dyDescent="0.25">
      <c r="A81" s="1">
        <v>2</v>
      </c>
    </row>
    <row r="82" spans="1:1" x14ac:dyDescent="0.25">
      <c r="A82" s="1">
        <v>2</v>
      </c>
    </row>
    <row r="83" spans="1:1" x14ac:dyDescent="0.25">
      <c r="A83" s="1">
        <v>3</v>
      </c>
    </row>
    <row r="84" spans="1:1" x14ac:dyDescent="0.25">
      <c r="A84" s="1">
        <v>2</v>
      </c>
    </row>
    <row r="85" spans="1:1" x14ac:dyDescent="0.25">
      <c r="A85" s="1">
        <v>3</v>
      </c>
    </row>
    <row r="86" spans="1:1" x14ac:dyDescent="0.25">
      <c r="A86" s="1">
        <v>2</v>
      </c>
    </row>
    <row r="87" spans="1:1" x14ac:dyDescent="0.25">
      <c r="A87" s="1">
        <v>4</v>
      </c>
    </row>
    <row r="88" spans="1:1" x14ac:dyDescent="0.25">
      <c r="A88" s="1">
        <v>3</v>
      </c>
    </row>
    <row r="89" spans="1:1" x14ac:dyDescent="0.25">
      <c r="A89" s="1">
        <v>2</v>
      </c>
    </row>
    <row r="90" spans="1:1" x14ac:dyDescent="0.25">
      <c r="A90" s="1">
        <v>3</v>
      </c>
    </row>
    <row r="91" spans="1:1" x14ac:dyDescent="0.25">
      <c r="A91" s="1">
        <v>2</v>
      </c>
    </row>
    <row r="92" spans="1:1" x14ac:dyDescent="0.25">
      <c r="A92" s="1">
        <v>3</v>
      </c>
    </row>
    <row r="93" spans="1:1" x14ac:dyDescent="0.25">
      <c r="A93" s="1">
        <v>3</v>
      </c>
    </row>
    <row r="94" spans="1:1" x14ac:dyDescent="0.25">
      <c r="A94" s="1">
        <v>3</v>
      </c>
    </row>
    <row r="95" spans="1:1" x14ac:dyDescent="0.25">
      <c r="A95" s="1">
        <v>3</v>
      </c>
    </row>
    <row r="96" spans="1:1" x14ac:dyDescent="0.25">
      <c r="A96" s="1">
        <v>4</v>
      </c>
    </row>
    <row r="97" spans="1:1" x14ac:dyDescent="0.25">
      <c r="A97" s="1">
        <v>3</v>
      </c>
    </row>
    <row r="98" spans="1:1" x14ac:dyDescent="0.25">
      <c r="A98" s="1">
        <v>4</v>
      </c>
    </row>
    <row r="99" spans="1:1" x14ac:dyDescent="0.25">
      <c r="A99" s="1">
        <v>3</v>
      </c>
    </row>
    <row r="100" spans="1:1" x14ac:dyDescent="0.25">
      <c r="A100" s="1">
        <v>3</v>
      </c>
    </row>
    <row r="101" spans="1:1" x14ac:dyDescent="0.25">
      <c r="A101" s="1">
        <v>4</v>
      </c>
    </row>
    <row r="102" spans="1:1" x14ac:dyDescent="0.25">
      <c r="A102" s="1">
        <v>2</v>
      </c>
    </row>
    <row r="103" spans="1:1" x14ac:dyDescent="0.25">
      <c r="A103" s="1">
        <v>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E23" sqref="E23"/>
    </sheetView>
  </sheetViews>
  <sheetFormatPr defaultRowHeight="15" x14ac:dyDescent="0.25"/>
  <cols>
    <col min="1" max="1" width="13.42578125" style="1" customWidth="1"/>
    <col min="2" max="2" width="18.140625" style="1" customWidth="1"/>
    <col min="4" max="4" width="10.140625" customWidth="1"/>
    <col min="5" max="5" width="29.28515625" customWidth="1"/>
    <col min="6" max="6" width="16.140625" customWidth="1"/>
    <col min="7" max="7" width="12.28515625" customWidth="1"/>
  </cols>
  <sheetData>
    <row r="1" spans="1:7" x14ac:dyDescent="0.25">
      <c r="A1" s="1" t="s">
        <v>0</v>
      </c>
      <c r="B1" s="1" t="s">
        <v>1</v>
      </c>
      <c r="D1">
        <f>_xlfn.T.TEST(A2:A103,B2:B37,2,3)</f>
        <v>0.2426702711680046</v>
      </c>
    </row>
    <row r="2" spans="1:7" x14ac:dyDescent="0.25">
      <c r="A2" s="1">
        <v>1</v>
      </c>
      <c r="B2" s="2">
        <v>3</v>
      </c>
    </row>
    <row r="3" spans="1:7" x14ac:dyDescent="0.25">
      <c r="A3" s="1">
        <v>3</v>
      </c>
      <c r="B3" s="2">
        <v>3</v>
      </c>
      <c r="D3" t="s">
        <v>20</v>
      </c>
    </row>
    <row r="4" spans="1:7" x14ac:dyDescent="0.25">
      <c r="B4" s="2">
        <v>2</v>
      </c>
    </row>
    <row r="5" spans="1:7" x14ac:dyDescent="0.25">
      <c r="A5" s="1">
        <v>2</v>
      </c>
      <c r="B5" s="2">
        <v>3</v>
      </c>
      <c r="E5" t="s">
        <v>69</v>
      </c>
    </row>
    <row r="6" spans="1:7" ht="15.75" thickBot="1" x14ac:dyDescent="0.3">
      <c r="A6" s="1">
        <v>3</v>
      </c>
      <c r="B6" s="2">
        <v>3</v>
      </c>
    </row>
    <row r="7" spans="1:7" x14ac:dyDescent="0.25">
      <c r="A7" s="1">
        <v>3</v>
      </c>
      <c r="B7" s="2">
        <v>3</v>
      </c>
      <c r="E7" s="62"/>
      <c r="F7" s="62" t="s">
        <v>0</v>
      </c>
      <c r="G7" s="62" t="s">
        <v>1</v>
      </c>
    </row>
    <row r="8" spans="1:7" x14ac:dyDescent="0.25">
      <c r="A8" s="1">
        <v>3</v>
      </c>
      <c r="B8" s="2">
        <v>3</v>
      </c>
      <c r="E8" s="60" t="s">
        <v>70</v>
      </c>
      <c r="F8" s="60">
        <v>2.9578947368421051</v>
      </c>
      <c r="G8" s="60">
        <v>3.1176470588235294</v>
      </c>
    </row>
    <row r="9" spans="1:7" x14ac:dyDescent="0.25">
      <c r="A9" s="1">
        <v>4</v>
      </c>
      <c r="B9" s="2">
        <v>4</v>
      </c>
      <c r="E9" s="60" t="s">
        <v>71</v>
      </c>
      <c r="F9" s="60">
        <v>0.42374020156774861</v>
      </c>
      <c r="G9" s="60">
        <v>0.47058823529411686</v>
      </c>
    </row>
    <row r="10" spans="1:7" x14ac:dyDescent="0.25">
      <c r="A10" s="1">
        <v>4</v>
      </c>
      <c r="B10" s="2">
        <v>3</v>
      </c>
      <c r="E10" s="60" t="s">
        <v>72</v>
      </c>
      <c r="F10" s="60">
        <v>95</v>
      </c>
      <c r="G10" s="60">
        <v>34</v>
      </c>
    </row>
    <row r="11" spans="1:7" x14ac:dyDescent="0.25">
      <c r="A11" s="1">
        <v>3</v>
      </c>
      <c r="B11" s="2">
        <v>4</v>
      </c>
      <c r="E11" s="60" t="s">
        <v>73</v>
      </c>
      <c r="F11" s="60">
        <v>0</v>
      </c>
      <c r="G11" s="60"/>
    </row>
    <row r="12" spans="1:7" x14ac:dyDescent="0.25">
      <c r="A12" s="1">
        <v>3</v>
      </c>
      <c r="B12" s="2">
        <v>3</v>
      </c>
      <c r="E12" s="60" t="s">
        <v>74</v>
      </c>
      <c r="F12" s="60">
        <v>56</v>
      </c>
      <c r="G12" s="60"/>
    </row>
    <row r="13" spans="1:7" x14ac:dyDescent="0.25">
      <c r="A13" s="1">
        <v>3</v>
      </c>
      <c r="B13" s="2">
        <v>4</v>
      </c>
      <c r="E13" s="60" t="s">
        <v>75</v>
      </c>
      <c r="F13" s="60">
        <v>-1.1808826979959881</v>
      </c>
      <c r="G13" s="60"/>
    </row>
    <row r="14" spans="1:7" x14ac:dyDescent="0.25">
      <c r="A14" s="1">
        <v>3</v>
      </c>
      <c r="B14" s="2">
        <v>3</v>
      </c>
      <c r="E14" s="60" t="s">
        <v>76</v>
      </c>
      <c r="F14" s="60">
        <v>0.12132028553079333</v>
      </c>
      <c r="G14" s="60"/>
    </row>
    <row r="15" spans="1:7" x14ac:dyDescent="0.25">
      <c r="A15" s="1">
        <v>4</v>
      </c>
      <c r="B15" s="2">
        <v>4</v>
      </c>
      <c r="E15" s="60" t="s">
        <v>77</v>
      </c>
      <c r="F15" s="60">
        <v>1.6725223030755785</v>
      </c>
      <c r="G15" s="60"/>
    </row>
    <row r="16" spans="1:7" x14ac:dyDescent="0.25">
      <c r="B16" s="2">
        <v>4</v>
      </c>
      <c r="E16" s="60" t="s">
        <v>78</v>
      </c>
      <c r="F16" s="60">
        <v>0.24264057106158665</v>
      </c>
      <c r="G16" s="60"/>
    </row>
    <row r="17" spans="1:7" ht="15.75" thickBot="1" x14ac:dyDescent="0.3">
      <c r="A17" s="1">
        <v>3</v>
      </c>
      <c r="B17" s="2">
        <v>3</v>
      </c>
      <c r="E17" s="61" t="s">
        <v>79</v>
      </c>
      <c r="F17" s="61">
        <v>2.0032407188478727</v>
      </c>
      <c r="G17" s="61"/>
    </row>
    <row r="18" spans="1:7" x14ac:dyDescent="0.25">
      <c r="A18" s="1">
        <v>3</v>
      </c>
      <c r="B18" s="2">
        <v>4</v>
      </c>
    </row>
    <row r="19" spans="1:7" x14ac:dyDescent="0.25">
      <c r="A19" s="1">
        <v>4</v>
      </c>
      <c r="B19" s="2">
        <v>3</v>
      </c>
    </row>
    <row r="20" spans="1:7" x14ac:dyDescent="0.25">
      <c r="A20" s="1">
        <v>3</v>
      </c>
      <c r="B20" s="2">
        <v>4</v>
      </c>
    </row>
    <row r="21" spans="1:7" x14ac:dyDescent="0.25">
      <c r="B21" s="2">
        <v>3</v>
      </c>
    </row>
    <row r="22" spans="1:7" x14ac:dyDescent="0.25">
      <c r="A22" s="1">
        <v>3</v>
      </c>
      <c r="B22" s="2"/>
    </row>
    <row r="23" spans="1:7" x14ac:dyDescent="0.25">
      <c r="B23" s="2">
        <v>3</v>
      </c>
    </row>
    <row r="24" spans="1:7" x14ac:dyDescent="0.25">
      <c r="A24" s="1">
        <v>3</v>
      </c>
      <c r="B24" s="2">
        <v>3</v>
      </c>
    </row>
    <row r="25" spans="1:7" x14ac:dyDescent="0.25">
      <c r="A25" s="1">
        <v>3</v>
      </c>
      <c r="B25" s="2">
        <v>3</v>
      </c>
    </row>
    <row r="26" spans="1:7" x14ac:dyDescent="0.25">
      <c r="A26" s="1">
        <v>3</v>
      </c>
      <c r="B26" s="2">
        <v>3</v>
      </c>
    </row>
    <row r="27" spans="1:7" x14ac:dyDescent="0.25">
      <c r="B27" s="2">
        <v>3</v>
      </c>
    </row>
    <row r="28" spans="1:7" x14ac:dyDescent="0.25">
      <c r="A28" s="1">
        <v>3</v>
      </c>
      <c r="B28" s="2">
        <v>4</v>
      </c>
    </row>
    <row r="29" spans="1:7" x14ac:dyDescent="0.25">
      <c r="A29" s="1">
        <v>3</v>
      </c>
      <c r="B29" s="2">
        <v>4</v>
      </c>
    </row>
    <row r="30" spans="1:7" x14ac:dyDescent="0.25">
      <c r="A30" s="1">
        <v>3</v>
      </c>
      <c r="B30" s="2">
        <v>2</v>
      </c>
    </row>
    <row r="31" spans="1:7" x14ac:dyDescent="0.25">
      <c r="A31" s="1">
        <v>3</v>
      </c>
      <c r="B31" s="2">
        <v>1</v>
      </c>
    </row>
    <row r="32" spans="1:7" x14ac:dyDescent="0.25">
      <c r="A32" s="1">
        <v>3</v>
      </c>
      <c r="B32" s="2">
        <v>3</v>
      </c>
    </row>
    <row r="33" spans="1:2" x14ac:dyDescent="0.25">
      <c r="A33" s="1">
        <v>1</v>
      </c>
      <c r="B33" s="2">
        <v>3</v>
      </c>
    </row>
    <row r="34" spans="1:2" x14ac:dyDescent="0.25">
      <c r="A34" s="1">
        <v>3</v>
      </c>
      <c r="B34" s="2">
        <v>2</v>
      </c>
    </row>
    <row r="35" spans="1:2" x14ac:dyDescent="0.25">
      <c r="A35" s="1">
        <v>3</v>
      </c>
      <c r="B35" s="2">
        <v>3</v>
      </c>
    </row>
    <row r="36" spans="1:2" x14ac:dyDescent="0.25">
      <c r="A36" s="1">
        <v>3</v>
      </c>
      <c r="B36" s="2">
        <v>3</v>
      </c>
    </row>
    <row r="37" spans="1:2" x14ac:dyDescent="0.25">
      <c r="A37" s="1">
        <v>2</v>
      </c>
      <c r="B37" s="2"/>
    </row>
    <row r="38" spans="1:2" x14ac:dyDescent="0.25">
      <c r="A38" s="1">
        <v>3</v>
      </c>
    </row>
    <row r="39" spans="1:2" x14ac:dyDescent="0.25">
      <c r="A39" s="1">
        <v>3</v>
      </c>
    </row>
    <row r="40" spans="1:2" x14ac:dyDescent="0.25">
      <c r="A40" s="1">
        <v>3</v>
      </c>
    </row>
    <row r="41" spans="1:2" x14ac:dyDescent="0.25">
      <c r="A41" s="1">
        <v>3</v>
      </c>
    </row>
    <row r="42" spans="1:2" x14ac:dyDescent="0.25">
      <c r="A42" s="1">
        <v>4</v>
      </c>
    </row>
    <row r="43" spans="1:2" x14ac:dyDescent="0.25">
      <c r="A43" s="1">
        <v>3</v>
      </c>
    </row>
    <row r="44" spans="1:2" x14ac:dyDescent="0.25">
      <c r="A44" s="1">
        <v>3</v>
      </c>
    </row>
    <row r="45" spans="1:2" x14ac:dyDescent="0.25">
      <c r="A45" s="1">
        <v>4</v>
      </c>
    </row>
    <row r="46" spans="1:2" x14ac:dyDescent="0.25">
      <c r="A46" s="1">
        <v>3</v>
      </c>
    </row>
    <row r="47" spans="1:2" x14ac:dyDescent="0.25">
      <c r="A47" s="1">
        <v>3</v>
      </c>
    </row>
    <row r="48" spans="1:2" x14ac:dyDescent="0.25">
      <c r="A48" s="1">
        <v>3</v>
      </c>
    </row>
    <row r="49" spans="1:1" x14ac:dyDescent="0.25">
      <c r="A49" s="1">
        <v>2</v>
      </c>
    </row>
    <row r="50" spans="1:1" x14ac:dyDescent="0.25">
      <c r="A50" s="1">
        <v>3</v>
      </c>
    </row>
    <row r="51" spans="1:1" x14ac:dyDescent="0.25">
      <c r="A51" s="1">
        <v>3</v>
      </c>
    </row>
    <row r="52" spans="1:1" x14ac:dyDescent="0.25">
      <c r="A52" s="1">
        <v>3</v>
      </c>
    </row>
    <row r="53" spans="1:1" x14ac:dyDescent="0.25">
      <c r="A53" s="1">
        <v>3</v>
      </c>
    </row>
    <row r="54" spans="1:1" x14ac:dyDescent="0.25">
      <c r="A54" s="1">
        <v>1</v>
      </c>
    </row>
    <row r="55" spans="1:1" x14ac:dyDescent="0.25">
      <c r="A55" s="1">
        <v>3</v>
      </c>
    </row>
    <row r="56" spans="1:1" x14ac:dyDescent="0.25">
      <c r="A56" s="1">
        <v>4</v>
      </c>
    </row>
    <row r="57" spans="1:1" x14ac:dyDescent="0.25">
      <c r="A57" s="1">
        <v>3</v>
      </c>
    </row>
    <row r="58" spans="1:1" x14ac:dyDescent="0.25">
      <c r="A58" s="1">
        <v>3</v>
      </c>
    </row>
    <row r="59" spans="1:1" x14ac:dyDescent="0.25">
      <c r="A59" s="1">
        <v>4</v>
      </c>
    </row>
    <row r="60" spans="1:1" x14ac:dyDescent="0.25">
      <c r="A60" s="1">
        <v>2</v>
      </c>
    </row>
    <row r="61" spans="1:1" x14ac:dyDescent="0.25">
      <c r="A61" s="1">
        <v>3</v>
      </c>
    </row>
    <row r="62" spans="1:1" x14ac:dyDescent="0.25">
      <c r="A62" s="1">
        <v>3</v>
      </c>
    </row>
    <row r="63" spans="1:1" x14ac:dyDescent="0.25">
      <c r="A63" s="1">
        <v>4</v>
      </c>
    </row>
    <row r="64" spans="1:1" x14ac:dyDescent="0.25">
      <c r="A64" s="1">
        <v>2</v>
      </c>
    </row>
    <row r="65" spans="1:1" x14ac:dyDescent="0.25">
      <c r="A65" s="1">
        <v>3</v>
      </c>
    </row>
    <row r="66" spans="1:1" x14ac:dyDescent="0.25">
      <c r="A66" s="1">
        <v>4</v>
      </c>
    </row>
    <row r="67" spans="1:1" x14ac:dyDescent="0.25">
      <c r="A67" s="1">
        <v>3</v>
      </c>
    </row>
    <row r="68" spans="1:1" x14ac:dyDescent="0.25">
      <c r="A68" s="1">
        <v>3</v>
      </c>
    </row>
    <row r="69" spans="1:1" x14ac:dyDescent="0.25">
      <c r="A69" s="1">
        <v>3</v>
      </c>
    </row>
    <row r="70" spans="1:1" x14ac:dyDescent="0.25">
      <c r="A70" s="1">
        <v>3</v>
      </c>
    </row>
    <row r="71" spans="1:1" x14ac:dyDescent="0.25">
      <c r="A71" s="1">
        <v>3</v>
      </c>
    </row>
    <row r="72" spans="1:1" x14ac:dyDescent="0.25">
      <c r="A72" s="1">
        <v>3</v>
      </c>
    </row>
    <row r="73" spans="1:1" x14ac:dyDescent="0.25">
      <c r="A73" s="1">
        <v>4</v>
      </c>
    </row>
    <row r="74" spans="1:1" x14ac:dyDescent="0.25">
      <c r="A74" s="1">
        <v>2</v>
      </c>
    </row>
    <row r="75" spans="1:1" x14ac:dyDescent="0.25">
      <c r="A75" s="1">
        <v>3</v>
      </c>
    </row>
    <row r="76" spans="1:1" x14ac:dyDescent="0.25">
      <c r="A76" s="1">
        <v>3</v>
      </c>
    </row>
    <row r="77" spans="1:1" x14ac:dyDescent="0.25">
      <c r="A77" s="1">
        <v>3</v>
      </c>
    </row>
    <row r="78" spans="1:1" x14ac:dyDescent="0.25">
      <c r="A78" s="1">
        <v>2</v>
      </c>
    </row>
    <row r="80" spans="1:1" x14ac:dyDescent="0.25">
      <c r="A80" s="1">
        <v>2</v>
      </c>
    </row>
    <row r="81" spans="1:1" x14ac:dyDescent="0.25">
      <c r="A81" s="1">
        <v>3</v>
      </c>
    </row>
    <row r="82" spans="1:1" x14ac:dyDescent="0.25">
      <c r="A82" s="1">
        <v>2</v>
      </c>
    </row>
    <row r="83" spans="1:1" x14ac:dyDescent="0.25">
      <c r="A83" s="1">
        <v>3</v>
      </c>
    </row>
    <row r="84" spans="1:1" x14ac:dyDescent="0.25">
      <c r="A84" s="1">
        <v>4</v>
      </c>
    </row>
    <row r="85" spans="1:1" x14ac:dyDescent="0.25">
      <c r="A85" s="1">
        <v>2</v>
      </c>
    </row>
    <row r="86" spans="1:1" x14ac:dyDescent="0.25">
      <c r="A86" s="1">
        <v>2</v>
      </c>
    </row>
    <row r="87" spans="1:1" x14ac:dyDescent="0.25">
      <c r="A87" s="1">
        <v>3</v>
      </c>
    </row>
    <row r="88" spans="1:1" x14ac:dyDescent="0.25">
      <c r="A88" s="1">
        <v>3</v>
      </c>
    </row>
    <row r="89" spans="1:1" x14ac:dyDescent="0.25">
      <c r="A89" s="1">
        <v>3</v>
      </c>
    </row>
    <row r="90" spans="1:1" x14ac:dyDescent="0.25">
      <c r="A90" s="1">
        <v>3</v>
      </c>
    </row>
    <row r="91" spans="1:1" x14ac:dyDescent="0.25">
      <c r="A91" s="1">
        <v>3</v>
      </c>
    </row>
    <row r="92" spans="1:1" x14ac:dyDescent="0.25">
      <c r="A92" s="1">
        <v>3</v>
      </c>
    </row>
    <row r="93" spans="1:1" x14ac:dyDescent="0.25">
      <c r="A93" s="1">
        <v>3</v>
      </c>
    </row>
    <row r="95" spans="1:1" x14ac:dyDescent="0.25">
      <c r="A95" s="1">
        <v>3</v>
      </c>
    </row>
    <row r="96" spans="1:1" x14ac:dyDescent="0.25">
      <c r="A96" s="1">
        <v>2</v>
      </c>
    </row>
    <row r="97" spans="1:1" x14ac:dyDescent="0.25">
      <c r="A97" s="1">
        <v>4</v>
      </c>
    </row>
    <row r="98" spans="1:1" x14ac:dyDescent="0.25">
      <c r="A98" s="1">
        <v>4</v>
      </c>
    </row>
    <row r="99" spans="1:1" x14ac:dyDescent="0.25">
      <c r="A99" s="1">
        <v>2</v>
      </c>
    </row>
    <row r="100" spans="1:1" x14ac:dyDescent="0.25">
      <c r="A100" s="1">
        <v>3</v>
      </c>
    </row>
    <row r="101" spans="1:1" x14ac:dyDescent="0.25">
      <c r="A101" s="1">
        <v>4</v>
      </c>
    </row>
    <row r="102" spans="1:1" x14ac:dyDescent="0.25">
      <c r="A102" s="1">
        <v>3</v>
      </c>
    </row>
    <row r="103" spans="1:1" x14ac:dyDescent="0.25">
      <c r="A103" s="1">
        <v>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F16" sqref="F16"/>
    </sheetView>
  </sheetViews>
  <sheetFormatPr defaultRowHeight="15" x14ac:dyDescent="0.25"/>
  <cols>
    <col min="1" max="1" width="13.7109375" style="1" customWidth="1"/>
    <col min="2" max="2" width="18" style="1" customWidth="1"/>
    <col min="5" max="5" width="28.28515625" customWidth="1"/>
    <col min="6" max="6" width="13.140625" customWidth="1"/>
    <col min="7" max="7" width="13.42578125" customWidth="1"/>
  </cols>
  <sheetData>
    <row r="1" spans="1:7" x14ac:dyDescent="0.25">
      <c r="A1" s="1" t="s">
        <v>0</v>
      </c>
      <c r="B1" s="1" t="s">
        <v>1</v>
      </c>
      <c r="D1" s="4">
        <f>_xlfn.T.TEST(A2:A103,B2:B37,2,3)</f>
        <v>5.5220480048241503E-2</v>
      </c>
    </row>
    <row r="2" spans="1:7" x14ac:dyDescent="0.25">
      <c r="A2" s="1">
        <v>3</v>
      </c>
      <c r="B2" s="2">
        <v>3</v>
      </c>
    </row>
    <row r="3" spans="1:7" x14ac:dyDescent="0.25">
      <c r="A3" s="1">
        <v>3</v>
      </c>
      <c r="B3" s="2">
        <v>4</v>
      </c>
      <c r="D3" t="s">
        <v>21</v>
      </c>
    </row>
    <row r="4" spans="1:7" x14ac:dyDescent="0.25">
      <c r="A4" s="1">
        <v>3</v>
      </c>
      <c r="B4" s="2">
        <v>3</v>
      </c>
    </row>
    <row r="5" spans="1:7" x14ac:dyDescent="0.25">
      <c r="A5" s="1">
        <v>3</v>
      </c>
      <c r="B5" s="2">
        <v>3</v>
      </c>
      <c r="E5" t="s">
        <v>69</v>
      </c>
    </row>
    <row r="6" spans="1:7" ht="15.75" thickBot="1" x14ac:dyDescent="0.3">
      <c r="A6" s="1">
        <v>3</v>
      </c>
      <c r="B6" s="2">
        <v>3</v>
      </c>
    </row>
    <row r="7" spans="1:7" x14ac:dyDescent="0.25">
      <c r="A7" s="1">
        <v>3</v>
      </c>
      <c r="B7" s="2">
        <v>2</v>
      </c>
      <c r="E7" s="62"/>
      <c r="F7" s="62" t="s">
        <v>0</v>
      </c>
      <c r="G7" s="62" t="s">
        <v>1</v>
      </c>
    </row>
    <row r="8" spans="1:7" x14ac:dyDescent="0.25">
      <c r="A8" s="1">
        <v>4</v>
      </c>
      <c r="B8" s="2">
        <v>2</v>
      </c>
      <c r="E8" s="60" t="s">
        <v>70</v>
      </c>
      <c r="F8" s="60">
        <v>3.2421052631578946</v>
      </c>
      <c r="G8" s="60">
        <v>3</v>
      </c>
    </row>
    <row r="9" spans="1:7" x14ac:dyDescent="0.25">
      <c r="A9" s="1">
        <v>4</v>
      </c>
      <c r="B9" s="2">
        <v>4</v>
      </c>
      <c r="E9" s="60" t="s">
        <v>71</v>
      </c>
      <c r="F9" s="60">
        <v>0.33437849944008929</v>
      </c>
      <c r="G9" s="60">
        <v>0.41176470588235292</v>
      </c>
    </row>
    <row r="10" spans="1:7" x14ac:dyDescent="0.25">
      <c r="A10" s="1">
        <v>4</v>
      </c>
      <c r="B10" s="2">
        <v>2</v>
      </c>
      <c r="E10" s="60" t="s">
        <v>72</v>
      </c>
      <c r="F10" s="60">
        <v>95</v>
      </c>
      <c r="G10" s="60">
        <v>35</v>
      </c>
    </row>
    <row r="11" spans="1:7" x14ac:dyDescent="0.25">
      <c r="A11" s="1">
        <v>3</v>
      </c>
      <c r="B11" s="2">
        <v>4</v>
      </c>
      <c r="E11" s="60" t="s">
        <v>73</v>
      </c>
      <c r="F11" s="60">
        <v>0</v>
      </c>
      <c r="G11" s="60"/>
    </row>
    <row r="12" spans="1:7" x14ac:dyDescent="0.25">
      <c r="B12" s="2">
        <v>3</v>
      </c>
      <c r="E12" s="60" t="s">
        <v>74</v>
      </c>
      <c r="F12" s="60">
        <v>56</v>
      </c>
      <c r="G12" s="60"/>
    </row>
    <row r="13" spans="1:7" x14ac:dyDescent="0.25">
      <c r="A13" s="1">
        <v>2</v>
      </c>
      <c r="B13" s="2">
        <v>4</v>
      </c>
      <c r="E13" s="60" t="s">
        <v>75</v>
      </c>
      <c r="F13" s="60">
        <v>1.958298552835273</v>
      </c>
      <c r="G13" s="60"/>
    </row>
    <row r="14" spans="1:7" x14ac:dyDescent="0.25">
      <c r="A14" s="1">
        <v>3</v>
      </c>
      <c r="B14" s="2">
        <v>3</v>
      </c>
      <c r="E14" s="60" t="s">
        <v>76</v>
      </c>
      <c r="F14" s="60">
        <v>2.7591641472499845E-2</v>
      </c>
      <c r="G14" s="60"/>
    </row>
    <row r="15" spans="1:7" x14ac:dyDescent="0.25">
      <c r="A15" s="1">
        <v>4</v>
      </c>
      <c r="B15" s="2">
        <v>3</v>
      </c>
      <c r="E15" s="60" t="s">
        <v>77</v>
      </c>
      <c r="F15" s="60">
        <v>1.6725223030755785</v>
      </c>
      <c r="G15" s="60"/>
    </row>
    <row r="16" spans="1:7" x14ac:dyDescent="0.25">
      <c r="B16" s="2">
        <v>3</v>
      </c>
      <c r="E16" s="60" t="s">
        <v>78</v>
      </c>
      <c r="F16" s="64">
        <v>5.518328294499969E-2</v>
      </c>
      <c r="G16" s="60"/>
    </row>
    <row r="17" spans="1:7" ht="15.75" thickBot="1" x14ac:dyDescent="0.3">
      <c r="A17" s="1">
        <v>4</v>
      </c>
      <c r="B17" s="2">
        <v>3</v>
      </c>
      <c r="E17" s="61" t="s">
        <v>79</v>
      </c>
      <c r="F17" s="61">
        <v>2.0032407188478727</v>
      </c>
      <c r="G17" s="61"/>
    </row>
    <row r="18" spans="1:7" x14ac:dyDescent="0.25">
      <c r="A18" s="1">
        <v>3</v>
      </c>
      <c r="B18" s="2">
        <v>4</v>
      </c>
    </row>
    <row r="19" spans="1:7" x14ac:dyDescent="0.25">
      <c r="A19" s="1">
        <v>4</v>
      </c>
      <c r="B19" s="2">
        <v>3</v>
      </c>
    </row>
    <row r="20" spans="1:7" x14ac:dyDescent="0.25">
      <c r="A20" s="1">
        <v>4</v>
      </c>
      <c r="B20" s="2">
        <v>4</v>
      </c>
    </row>
    <row r="21" spans="1:7" x14ac:dyDescent="0.25">
      <c r="B21" s="2">
        <v>1</v>
      </c>
    </row>
    <row r="22" spans="1:7" x14ac:dyDescent="0.25">
      <c r="A22" s="1">
        <v>3</v>
      </c>
      <c r="B22" s="2">
        <v>3</v>
      </c>
    </row>
    <row r="23" spans="1:7" x14ac:dyDescent="0.25">
      <c r="A23" s="1">
        <v>4</v>
      </c>
      <c r="B23" s="2">
        <v>3</v>
      </c>
    </row>
    <row r="24" spans="1:7" x14ac:dyDescent="0.25">
      <c r="A24" s="1">
        <v>4</v>
      </c>
      <c r="B24" s="2"/>
    </row>
    <row r="25" spans="1:7" x14ac:dyDescent="0.25">
      <c r="A25" s="1">
        <v>3</v>
      </c>
      <c r="B25" s="2">
        <v>3</v>
      </c>
    </row>
    <row r="26" spans="1:7" x14ac:dyDescent="0.25">
      <c r="A26" s="1">
        <v>3</v>
      </c>
      <c r="B26" s="2">
        <v>3</v>
      </c>
    </row>
    <row r="27" spans="1:7" x14ac:dyDescent="0.25">
      <c r="B27" s="2">
        <v>3</v>
      </c>
    </row>
    <row r="28" spans="1:7" x14ac:dyDescent="0.25">
      <c r="A28" s="1">
        <v>3</v>
      </c>
      <c r="B28" s="2">
        <v>3</v>
      </c>
    </row>
    <row r="29" spans="1:7" x14ac:dyDescent="0.25">
      <c r="A29" s="1">
        <v>3</v>
      </c>
      <c r="B29" s="2">
        <v>3</v>
      </c>
    </row>
    <row r="30" spans="1:7" x14ac:dyDescent="0.25">
      <c r="A30" s="1">
        <v>3</v>
      </c>
      <c r="B30" s="2">
        <v>3</v>
      </c>
    </row>
    <row r="31" spans="1:7" x14ac:dyDescent="0.25">
      <c r="A31" s="1">
        <v>3</v>
      </c>
      <c r="B31" s="2">
        <v>3</v>
      </c>
    </row>
    <row r="32" spans="1:7" x14ac:dyDescent="0.25">
      <c r="A32" s="1">
        <v>2</v>
      </c>
      <c r="B32" s="2">
        <v>3</v>
      </c>
    </row>
    <row r="33" spans="1:2" x14ac:dyDescent="0.25">
      <c r="B33" s="2">
        <v>3</v>
      </c>
    </row>
    <row r="34" spans="1:2" x14ac:dyDescent="0.25">
      <c r="A34" s="1">
        <v>4</v>
      </c>
      <c r="B34" s="2">
        <v>3</v>
      </c>
    </row>
    <row r="35" spans="1:2" x14ac:dyDescent="0.25">
      <c r="A35" s="1">
        <v>3</v>
      </c>
      <c r="B35" s="2">
        <v>3</v>
      </c>
    </row>
    <row r="36" spans="1:2" x14ac:dyDescent="0.25">
      <c r="A36" s="1">
        <v>3</v>
      </c>
      <c r="B36" s="2">
        <v>2</v>
      </c>
    </row>
    <row r="37" spans="1:2" x14ac:dyDescent="0.25">
      <c r="A37" s="1">
        <v>3</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4</v>
      </c>
    </row>
    <row r="43" spans="1:2" x14ac:dyDescent="0.25">
      <c r="A43" s="1">
        <v>3</v>
      </c>
    </row>
    <row r="44" spans="1:2" x14ac:dyDescent="0.25">
      <c r="A44" s="1">
        <v>1</v>
      </c>
    </row>
    <row r="45" spans="1:2" x14ac:dyDescent="0.25">
      <c r="A45" s="1">
        <v>3</v>
      </c>
    </row>
    <row r="46" spans="1:2" x14ac:dyDescent="0.25">
      <c r="A46" s="1">
        <v>3</v>
      </c>
    </row>
    <row r="47" spans="1:2" x14ac:dyDescent="0.25">
      <c r="A47" s="1">
        <v>3</v>
      </c>
    </row>
    <row r="48" spans="1:2" x14ac:dyDescent="0.25">
      <c r="A48" s="1">
        <v>3</v>
      </c>
    </row>
    <row r="49" spans="1:1" x14ac:dyDescent="0.25">
      <c r="A49" s="1">
        <v>3</v>
      </c>
    </row>
    <row r="50" spans="1:1" x14ac:dyDescent="0.25">
      <c r="A50" s="1">
        <v>3</v>
      </c>
    </row>
    <row r="51" spans="1:1" x14ac:dyDescent="0.25">
      <c r="A51" s="1">
        <v>3</v>
      </c>
    </row>
    <row r="52" spans="1:1" x14ac:dyDescent="0.25">
      <c r="A52" s="1">
        <v>3</v>
      </c>
    </row>
    <row r="53" spans="1:1" x14ac:dyDescent="0.25">
      <c r="A53" s="1">
        <v>4</v>
      </c>
    </row>
    <row r="54" spans="1:1" x14ac:dyDescent="0.25">
      <c r="A54" s="1">
        <v>4</v>
      </c>
    </row>
    <row r="55" spans="1:1" x14ac:dyDescent="0.25">
      <c r="A55" s="1">
        <v>3</v>
      </c>
    </row>
    <row r="56" spans="1:1" x14ac:dyDescent="0.25">
      <c r="A56" s="1">
        <v>4</v>
      </c>
    </row>
    <row r="57" spans="1:1" x14ac:dyDescent="0.25">
      <c r="A57" s="1">
        <v>3</v>
      </c>
    </row>
    <row r="58" spans="1:1" x14ac:dyDescent="0.25">
      <c r="A58" s="1">
        <v>3</v>
      </c>
    </row>
    <row r="59" spans="1:1" x14ac:dyDescent="0.25">
      <c r="A59" s="1">
        <v>4</v>
      </c>
    </row>
    <row r="60" spans="1:1" x14ac:dyDescent="0.25">
      <c r="A60" s="1">
        <v>4</v>
      </c>
    </row>
    <row r="61" spans="1:1" x14ac:dyDescent="0.25">
      <c r="A61" s="1">
        <v>4</v>
      </c>
    </row>
    <row r="62" spans="1:1" x14ac:dyDescent="0.25">
      <c r="A62" s="1">
        <v>3</v>
      </c>
    </row>
    <row r="63" spans="1:1" x14ac:dyDescent="0.25">
      <c r="A63" s="1">
        <v>3</v>
      </c>
    </row>
    <row r="64" spans="1:1" x14ac:dyDescent="0.25">
      <c r="A64" s="1">
        <v>3</v>
      </c>
    </row>
    <row r="65" spans="1:1" x14ac:dyDescent="0.25">
      <c r="A65" s="1">
        <v>3</v>
      </c>
    </row>
    <row r="66" spans="1:1" x14ac:dyDescent="0.25">
      <c r="A66" s="1">
        <v>3</v>
      </c>
    </row>
    <row r="67" spans="1:1" x14ac:dyDescent="0.25">
      <c r="A67" s="1">
        <v>3</v>
      </c>
    </row>
    <row r="68" spans="1:1" x14ac:dyDescent="0.25">
      <c r="A68" s="1">
        <v>3</v>
      </c>
    </row>
    <row r="69" spans="1:1" x14ac:dyDescent="0.25">
      <c r="A69" s="1">
        <v>4</v>
      </c>
    </row>
    <row r="70" spans="1:1" x14ac:dyDescent="0.25">
      <c r="A70" s="1">
        <v>4</v>
      </c>
    </row>
    <row r="71" spans="1:1" x14ac:dyDescent="0.25">
      <c r="A71" s="1">
        <v>4</v>
      </c>
    </row>
    <row r="72" spans="1:1" x14ac:dyDescent="0.25">
      <c r="A72" s="1">
        <v>3</v>
      </c>
    </row>
    <row r="73" spans="1:1" x14ac:dyDescent="0.25">
      <c r="A73" s="1">
        <v>4</v>
      </c>
    </row>
    <row r="74" spans="1:1" x14ac:dyDescent="0.25">
      <c r="A74" s="1">
        <v>4</v>
      </c>
    </row>
    <row r="75" spans="1:1" x14ac:dyDescent="0.25">
      <c r="A75" s="1">
        <v>3</v>
      </c>
    </row>
    <row r="76" spans="1:1" x14ac:dyDescent="0.25">
      <c r="A76" s="1">
        <v>4</v>
      </c>
    </row>
    <row r="77" spans="1:1" x14ac:dyDescent="0.25">
      <c r="A77" s="1">
        <v>3</v>
      </c>
    </row>
    <row r="78" spans="1:1" x14ac:dyDescent="0.25">
      <c r="A78" s="1">
        <v>3</v>
      </c>
    </row>
    <row r="80" spans="1:1" x14ac:dyDescent="0.25">
      <c r="A80" s="1">
        <v>3</v>
      </c>
    </row>
    <row r="81" spans="1:1" x14ac:dyDescent="0.25">
      <c r="A81" s="1">
        <v>4</v>
      </c>
    </row>
    <row r="82" spans="1:1" x14ac:dyDescent="0.25">
      <c r="A82" s="1">
        <v>3</v>
      </c>
    </row>
    <row r="83" spans="1:1" x14ac:dyDescent="0.25">
      <c r="A83" s="1">
        <v>3</v>
      </c>
    </row>
    <row r="84" spans="1:1" x14ac:dyDescent="0.25">
      <c r="A84" s="1">
        <v>4</v>
      </c>
    </row>
    <row r="85" spans="1:1" x14ac:dyDescent="0.25">
      <c r="A85" s="1">
        <v>3</v>
      </c>
    </row>
    <row r="86" spans="1:1" x14ac:dyDescent="0.25">
      <c r="A86" s="1">
        <v>3</v>
      </c>
    </row>
    <row r="87" spans="1:1" x14ac:dyDescent="0.25">
      <c r="A87" s="1">
        <v>3</v>
      </c>
    </row>
    <row r="88" spans="1:1" x14ac:dyDescent="0.25">
      <c r="A88" s="1">
        <v>3</v>
      </c>
    </row>
    <row r="89" spans="1:1" x14ac:dyDescent="0.25">
      <c r="A89" s="1">
        <v>2</v>
      </c>
    </row>
    <row r="90" spans="1:1" x14ac:dyDescent="0.25">
      <c r="A90" s="1">
        <v>3</v>
      </c>
    </row>
    <row r="91" spans="1:1" x14ac:dyDescent="0.25">
      <c r="A91" s="1">
        <v>3</v>
      </c>
    </row>
    <row r="92" spans="1:1" x14ac:dyDescent="0.25">
      <c r="A92" s="1">
        <v>3</v>
      </c>
    </row>
    <row r="93" spans="1:1" x14ac:dyDescent="0.25">
      <c r="A93" s="1">
        <v>3</v>
      </c>
    </row>
    <row r="95" spans="1:1" x14ac:dyDescent="0.25">
      <c r="A95" s="1">
        <v>3</v>
      </c>
    </row>
    <row r="96" spans="1:1" x14ac:dyDescent="0.25">
      <c r="A96" s="1">
        <v>4</v>
      </c>
    </row>
    <row r="97" spans="1:1" x14ac:dyDescent="0.25">
      <c r="A97" s="1">
        <v>4</v>
      </c>
    </row>
    <row r="98" spans="1:1" x14ac:dyDescent="0.25">
      <c r="A98" s="1">
        <v>4</v>
      </c>
    </row>
    <row r="99" spans="1:1" x14ac:dyDescent="0.25">
      <c r="A99" s="1">
        <v>2</v>
      </c>
    </row>
    <row r="100" spans="1:1" x14ac:dyDescent="0.25">
      <c r="A100" s="1">
        <v>3</v>
      </c>
    </row>
    <row r="101" spans="1:1" x14ac:dyDescent="0.25">
      <c r="A101" s="1">
        <v>4</v>
      </c>
    </row>
    <row r="102" spans="1:1" x14ac:dyDescent="0.25">
      <c r="A102" s="1">
        <v>3</v>
      </c>
    </row>
    <row r="103" spans="1:1" x14ac:dyDescent="0.25">
      <c r="A103" s="1">
        <v>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E23" sqref="E23"/>
    </sheetView>
  </sheetViews>
  <sheetFormatPr defaultRowHeight="15" x14ac:dyDescent="0.25"/>
  <cols>
    <col min="1" max="1" width="13.7109375" style="1" customWidth="1"/>
    <col min="2" max="2" width="18.140625" style="1" customWidth="1"/>
    <col min="5" max="5" width="26.7109375" customWidth="1"/>
    <col min="6" max="7" width="12.28515625" customWidth="1"/>
  </cols>
  <sheetData>
    <row r="1" spans="1:7" x14ac:dyDescent="0.25">
      <c r="A1" s="1" t="s">
        <v>0</v>
      </c>
      <c r="B1" s="1" t="s">
        <v>1</v>
      </c>
      <c r="D1">
        <f>_xlfn.T.TEST(A1:A103,B1:B37,2,3)</f>
        <v>0.29868589826216296</v>
      </c>
    </row>
    <row r="2" spans="1:7" x14ac:dyDescent="0.25">
      <c r="A2" s="1">
        <v>3</v>
      </c>
      <c r="B2" s="2">
        <v>3</v>
      </c>
    </row>
    <row r="3" spans="1:7" x14ac:dyDescent="0.25">
      <c r="A3" s="1">
        <v>3</v>
      </c>
      <c r="B3" s="2">
        <v>4</v>
      </c>
      <c r="D3" t="s">
        <v>22</v>
      </c>
    </row>
    <row r="4" spans="1:7" x14ac:dyDescent="0.25">
      <c r="A4" s="1">
        <v>3</v>
      </c>
      <c r="B4" s="2">
        <v>3</v>
      </c>
    </row>
    <row r="5" spans="1:7" x14ac:dyDescent="0.25">
      <c r="A5" s="1">
        <v>3</v>
      </c>
      <c r="B5" s="2">
        <v>3</v>
      </c>
      <c r="E5" t="s">
        <v>69</v>
      </c>
    </row>
    <row r="6" spans="1:7" ht="15.75" thickBot="1" x14ac:dyDescent="0.3">
      <c r="A6" s="1">
        <v>3</v>
      </c>
      <c r="B6" s="2">
        <v>3</v>
      </c>
    </row>
    <row r="7" spans="1:7" x14ac:dyDescent="0.25">
      <c r="A7" s="1">
        <v>3</v>
      </c>
      <c r="B7" s="2"/>
      <c r="E7" s="62"/>
      <c r="F7" s="62" t="s">
        <v>0</v>
      </c>
      <c r="G7" s="62" t="s">
        <v>1</v>
      </c>
    </row>
    <row r="8" spans="1:7" x14ac:dyDescent="0.25">
      <c r="A8" s="1">
        <v>4</v>
      </c>
      <c r="B8" s="2">
        <v>1</v>
      </c>
      <c r="E8" s="60" t="s">
        <v>70</v>
      </c>
      <c r="F8" s="60">
        <v>3.1578947368421053</v>
      </c>
      <c r="G8" s="60">
        <v>3.0294117647058822</v>
      </c>
    </row>
    <row r="9" spans="1:7" x14ac:dyDescent="0.25">
      <c r="A9" s="1">
        <v>4</v>
      </c>
      <c r="B9" s="2">
        <v>4</v>
      </c>
      <c r="E9" s="60" t="s">
        <v>71</v>
      </c>
      <c r="F9" s="60">
        <v>0.32586786114221744</v>
      </c>
      <c r="G9" s="60">
        <v>0.39304812834224678</v>
      </c>
    </row>
    <row r="10" spans="1:7" x14ac:dyDescent="0.25">
      <c r="A10" s="1">
        <v>4</v>
      </c>
      <c r="B10" s="2">
        <v>3</v>
      </c>
      <c r="E10" s="60" t="s">
        <v>72</v>
      </c>
      <c r="F10" s="60">
        <v>95</v>
      </c>
      <c r="G10" s="60">
        <v>34</v>
      </c>
    </row>
    <row r="11" spans="1:7" x14ac:dyDescent="0.25">
      <c r="A11" s="1">
        <v>3</v>
      </c>
      <c r="B11" s="2">
        <v>4</v>
      </c>
      <c r="E11" s="60" t="s">
        <v>73</v>
      </c>
      <c r="F11" s="60">
        <v>0</v>
      </c>
      <c r="G11" s="60"/>
    </row>
    <row r="12" spans="1:7" x14ac:dyDescent="0.25">
      <c r="B12" s="2">
        <v>3</v>
      </c>
      <c r="E12" s="60" t="s">
        <v>74</v>
      </c>
      <c r="F12" s="60">
        <v>54</v>
      </c>
      <c r="G12" s="60"/>
    </row>
    <row r="13" spans="1:7" x14ac:dyDescent="0.25">
      <c r="A13" s="1">
        <v>1</v>
      </c>
      <c r="B13" s="2">
        <v>3</v>
      </c>
      <c r="E13" s="60" t="s">
        <v>75</v>
      </c>
      <c r="F13" s="60">
        <v>1.0493939868007771</v>
      </c>
      <c r="G13" s="60"/>
    </row>
    <row r="14" spans="1:7" x14ac:dyDescent="0.25">
      <c r="A14" s="1">
        <v>3</v>
      </c>
      <c r="B14" s="2">
        <v>3</v>
      </c>
      <c r="E14" s="60" t="s">
        <v>76</v>
      </c>
      <c r="F14" s="60">
        <v>0.14933540831104225</v>
      </c>
      <c r="G14" s="60"/>
    </row>
    <row r="15" spans="1:7" x14ac:dyDescent="0.25">
      <c r="A15" s="1">
        <v>4</v>
      </c>
      <c r="B15" s="2">
        <v>3</v>
      </c>
      <c r="E15" s="60" t="s">
        <v>77</v>
      </c>
      <c r="F15" s="60">
        <v>1.6735649063521589</v>
      </c>
      <c r="G15" s="60"/>
    </row>
    <row r="16" spans="1:7" x14ac:dyDescent="0.25">
      <c r="B16" s="2">
        <v>4</v>
      </c>
      <c r="E16" s="60" t="s">
        <v>78</v>
      </c>
      <c r="F16" s="60">
        <v>0.2986708166220845</v>
      </c>
      <c r="G16" s="60"/>
    </row>
    <row r="17" spans="1:7" ht="15.75" thickBot="1" x14ac:dyDescent="0.3">
      <c r="A17" s="1">
        <v>4</v>
      </c>
      <c r="B17" s="2">
        <v>3</v>
      </c>
      <c r="E17" s="61" t="s">
        <v>79</v>
      </c>
      <c r="F17" s="61">
        <v>2.0048792881880577</v>
      </c>
      <c r="G17" s="61"/>
    </row>
    <row r="18" spans="1:7" x14ac:dyDescent="0.25">
      <c r="A18" s="1">
        <v>3</v>
      </c>
      <c r="B18" s="2">
        <v>3</v>
      </c>
    </row>
    <row r="19" spans="1:7" x14ac:dyDescent="0.25">
      <c r="A19" s="1">
        <v>4</v>
      </c>
      <c r="B19" s="2">
        <v>3</v>
      </c>
    </row>
    <row r="20" spans="1:7" x14ac:dyDescent="0.25">
      <c r="A20" s="1">
        <v>3</v>
      </c>
      <c r="B20" s="2">
        <v>4</v>
      </c>
    </row>
    <row r="21" spans="1:7" x14ac:dyDescent="0.25">
      <c r="B21" s="2">
        <v>1</v>
      </c>
    </row>
    <row r="22" spans="1:7" x14ac:dyDescent="0.25">
      <c r="A22" s="1">
        <v>3</v>
      </c>
      <c r="B22" s="2">
        <v>3</v>
      </c>
    </row>
    <row r="23" spans="1:7" x14ac:dyDescent="0.25">
      <c r="A23" s="1">
        <v>4</v>
      </c>
      <c r="B23" s="2">
        <v>3</v>
      </c>
    </row>
    <row r="24" spans="1:7" x14ac:dyDescent="0.25">
      <c r="A24" s="1">
        <v>3</v>
      </c>
      <c r="B24" s="2"/>
    </row>
    <row r="25" spans="1:7" x14ac:dyDescent="0.25">
      <c r="A25" s="1">
        <v>3</v>
      </c>
      <c r="B25" s="2">
        <v>3</v>
      </c>
    </row>
    <row r="26" spans="1:7" x14ac:dyDescent="0.25">
      <c r="A26" s="1">
        <v>3</v>
      </c>
      <c r="B26" s="2">
        <v>3</v>
      </c>
    </row>
    <row r="27" spans="1:7" x14ac:dyDescent="0.25">
      <c r="B27" s="2">
        <v>3</v>
      </c>
    </row>
    <row r="28" spans="1:7" x14ac:dyDescent="0.25">
      <c r="A28" s="1">
        <v>3</v>
      </c>
      <c r="B28" s="2">
        <v>3</v>
      </c>
    </row>
    <row r="29" spans="1:7" x14ac:dyDescent="0.25">
      <c r="A29" s="1">
        <v>3</v>
      </c>
      <c r="B29" s="2">
        <v>3</v>
      </c>
    </row>
    <row r="30" spans="1:7" x14ac:dyDescent="0.25">
      <c r="A30" s="1">
        <v>3</v>
      </c>
      <c r="B30" s="2">
        <v>3</v>
      </c>
    </row>
    <row r="31" spans="1:7" x14ac:dyDescent="0.25">
      <c r="A31" s="1">
        <v>3</v>
      </c>
      <c r="B31" s="2">
        <v>3</v>
      </c>
    </row>
    <row r="32" spans="1:7" x14ac:dyDescent="0.25">
      <c r="A32" s="1">
        <v>2</v>
      </c>
      <c r="B32" s="2">
        <v>3</v>
      </c>
    </row>
    <row r="33" spans="1:2" x14ac:dyDescent="0.25">
      <c r="B33" s="2">
        <v>3</v>
      </c>
    </row>
    <row r="34" spans="1:2" x14ac:dyDescent="0.25">
      <c r="A34" s="1">
        <v>3</v>
      </c>
      <c r="B34" s="2">
        <v>3</v>
      </c>
    </row>
    <row r="35" spans="1:2" x14ac:dyDescent="0.25">
      <c r="A35" s="1">
        <v>3</v>
      </c>
      <c r="B35" s="2">
        <v>3</v>
      </c>
    </row>
    <row r="36" spans="1:2" x14ac:dyDescent="0.25">
      <c r="A36" s="1">
        <v>3</v>
      </c>
      <c r="B36" s="2">
        <v>3</v>
      </c>
    </row>
    <row r="37" spans="1:2" x14ac:dyDescent="0.25">
      <c r="A37" s="1">
        <v>3</v>
      </c>
      <c r="B37" s="2">
        <v>3</v>
      </c>
    </row>
    <row r="38" spans="1:2" x14ac:dyDescent="0.25">
      <c r="A38" s="1">
        <v>3</v>
      </c>
    </row>
    <row r="39" spans="1:2" x14ac:dyDescent="0.25">
      <c r="A39" s="1">
        <v>3</v>
      </c>
    </row>
    <row r="40" spans="1:2" x14ac:dyDescent="0.25">
      <c r="A40" s="1">
        <v>2</v>
      </c>
    </row>
    <row r="41" spans="1:2" x14ac:dyDescent="0.25">
      <c r="A41" s="1">
        <v>3</v>
      </c>
    </row>
    <row r="42" spans="1:2" x14ac:dyDescent="0.25">
      <c r="A42" s="1">
        <v>4</v>
      </c>
    </row>
    <row r="43" spans="1:2" x14ac:dyDescent="0.25">
      <c r="A43" s="1">
        <v>3</v>
      </c>
    </row>
    <row r="44" spans="1:2" x14ac:dyDescent="0.25">
      <c r="A44" s="1">
        <v>2</v>
      </c>
    </row>
    <row r="45" spans="1:2" x14ac:dyDescent="0.25">
      <c r="A45" s="1">
        <v>3</v>
      </c>
    </row>
    <row r="46" spans="1:2" x14ac:dyDescent="0.25">
      <c r="A46" s="1">
        <v>3</v>
      </c>
    </row>
    <row r="47" spans="1:2" x14ac:dyDescent="0.25">
      <c r="A47" s="1">
        <v>3</v>
      </c>
    </row>
    <row r="48" spans="1:2" x14ac:dyDescent="0.25">
      <c r="A48" s="1">
        <v>3</v>
      </c>
    </row>
    <row r="49" spans="1:1" x14ac:dyDescent="0.25">
      <c r="A49" s="1">
        <v>3</v>
      </c>
    </row>
    <row r="50" spans="1:1" x14ac:dyDescent="0.25">
      <c r="A50" s="1">
        <v>3</v>
      </c>
    </row>
    <row r="51" spans="1:1" x14ac:dyDescent="0.25">
      <c r="A51" s="1">
        <v>3</v>
      </c>
    </row>
    <row r="52" spans="1:1" x14ac:dyDescent="0.25">
      <c r="A52" s="1">
        <v>3</v>
      </c>
    </row>
    <row r="53" spans="1:1" x14ac:dyDescent="0.25">
      <c r="A53" s="1">
        <v>4</v>
      </c>
    </row>
    <row r="54" spans="1:1" x14ac:dyDescent="0.25">
      <c r="A54" s="1">
        <v>4</v>
      </c>
    </row>
    <row r="55" spans="1:1" x14ac:dyDescent="0.25">
      <c r="A55" s="1">
        <v>3</v>
      </c>
    </row>
    <row r="56" spans="1:1" x14ac:dyDescent="0.25">
      <c r="A56" s="1">
        <v>4</v>
      </c>
    </row>
    <row r="57" spans="1:1" x14ac:dyDescent="0.25">
      <c r="A57" s="1">
        <v>2</v>
      </c>
    </row>
    <row r="58" spans="1:1" x14ac:dyDescent="0.25">
      <c r="A58" s="1">
        <v>3</v>
      </c>
    </row>
    <row r="59" spans="1:1" x14ac:dyDescent="0.25">
      <c r="A59" s="1">
        <v>4</v>
      </c>
    </row>
    <row r="60" spans="1:1" x14ac:dyDescent="0.25">
      <c r="A60" s="1">
        <v>4</v>
      </c>
    </row>
    <row r="61" spans="1:1" x14ac:dyDescent="0.25">
      <c r="A61" s="1">
        <v>3</v>
      </c>
    </row>
    <row r="62" spans="1:1" x14ac:dyDescent="0.25">
      <c r="A62" s="1">
        <v>3</v>
      </c>
    </row>
    <row r="63" spans="1:1" x14ac:dyDescent="0.25">
      <c r="A63" s="1">
        <v>4</v>
      </c>
    </row>
    <row r="64" spans="1:1" x14ac:dyDescent="0.25">
      <c r="A64" s="1">
        <v>3</v>
      </c>
    </row>
    <row r="65" spans="1:1" x14ac:dyDescent="0.25">
      <c r="A65" s="1">
        <v>3</v>
      </c>
    </row>
    <row r="66" spans="1:1" x14ac:dyDescent="0.25">
      <c r="A66" s="1">
        <v>3</v>
      </c>
    </row>
    <row r="67" spans="1:1" x14ac:dyDescent="0.25">
      <c r="A67" s="1">
        <v>3</v>
      </c>
    </row>
    <row r="68" spans="1:1" x14ac:dyDescent="0.25">
      <c r="A68" s="1">
        <v>3</v>
      </c>
    </row>
    <row r="69" spans="1:1" x14ac:dyDescent="0.25">
      <c r="A69" s="1">
        <v>4</v>
      </c>
    </row>
    <row r="70" spans="1:1" x14ac:dyDescent="0.25">
      <c r="A70" s="1">
        <v>4</v>
      </c>
    </row>
    <row r="71" spans="1:1" x14ac:dyDescent="0.25">
      <c r="A71" s="1">
        <v>4</v>
      </c>
    </row>
    <row r="72" spans="1:1" x14ac:dyDescent="0.25">
      <c r="A72" s="1">
        <v>3</v>
      </c>
    </row>
    <row r="73" spans="1:1" x14ac:dyDescent="0.25">
      <c r="A73" s="1">
        <v>4</v>
      </c>
    </row>
    <row r="74" spans="1:1" x14ac:dyDescent="0.25">
      <c r="A74" s="1">
        <v>4</v>
      </c>
    </row>
    <row r="75" spans="1:1" x14ac:dyDescent="0.25">
      <c r="A75" s="1">
        <v>3</v>
      </c>
    </row>
    <row r="76" spans="1:1" x14ac:dyDescent="0.25">
      <c r="A76" s="1">
        <v>2</v>
      </c>
    </row>
    <row r="77" spans="1:1" x14ac:dyDescent="0.25">
      <c r="A77" s="1">
        <v>3</v>
      </c>
    </row>
    <row r="78" spans="1:1" x14ac:dyDescent="0.25">
      <c r="A78" s="1">
        <v>3</v>
      </c>
    </row>
    <row r="80" spans="1:1" x14ac:dyDescent="0.25">
      <c r="A80" s="1">
        <v>3</v>
      </c>
    </row>
    <row r="81" spans="1:1" x14ac:dyDescent="0.25">
      <c r="A81" s="1">
        <v>4</v>
      </c>
    </row>
    <row r="82" spans="1:1" x14ac:dyDescent="0.25">
      <c r="A82" s="1">
        <v>3</v>
      </c>
    </row>
    <row r="83" spans="1:1" x14ac:dyDescent="0.25">
      <c r="A83" s="1">
        <v>3</v>
      </c>
    </row>
    <row r="84" spans="1:1" x14ac:dyDescent="0.25">
      <c r="A84" s="1">
        <v>4</v>
      </c>
    </row>
    <row r="85" spans="1:1" x14ac:dyDescent="0.25">
      <c r="A85" s="1">
        <v>3</v>
      </c>
    </row>
    <row r="86" spans="1:1" x14ac:dyDescent="0.25">
      <c r="A86" s="1">
        <v>3</v>
      </c>
    </row>
    <row r="87" spans="1:1" x14ac:dyDescent="0.25">
      <c r="A87" s="1">
        <v>3</v>
      </c>
    </row>
    <row r="88" spans="1:1" x14ac:dyDescent="0.25">
      <c r="A88" s="1">
        <v>3</v>
      </c>
    </row>
    <row r="89" spans="1:1" x14ac:dyDescent="0.25">
      <c r="A89" s="1">
        <v>3</v>
      </c>
    </row>
    <row r="90" spans="1:1" x14ac:dyDescent="0.25">
      <c r="A90" s="1">
        <v>3</v>
      </c>
    </row>
    <row r="91" spans="1:1" x14ac:dyDescent="0.25">
      <c r="A91" s="1">
        <v>3</v>
      </c>
    </row>
    <row r="92" spans="1:1" x14ac:dyDescent="0.25">
      <c r="A92" s="1">
        <v>3</v>
      </c>
    </row>
    <row r="93" spans="1:1" x14ac:dyDescent="0.25">
      <c r="A93" s="1">
        <v>3</v>
      </c>
    </row>
    <row r="95" spans="1:1" x14ac:dyDescent="0.25">
      <c r="A95" s="1">
        <v>3</v>
      </c>
    </row>
    <row r="96" spans="1:1" x14ac:dyDescent="0.25">
      <c r="A96" s="1">
        <v>3</v>
      </c>
    </row>
    <row r="97" spans="1:1" x14ac:dyDescent="0.25">
      <c r="A97" s="1">
        <v>4</v>
      </c>
    </row>
    <row r="98" spans="1:1" x14ac:dyDescent="0.25">
      <c r="A98" s="1">
        <v>3</v>
      </c>
    </row>
    <row r="99" spans="1:1" x14ac:dyDescent="0.25">
      <c r="A99" s="1">
        <v>2</v>
      </c>
    </row>
    <row r="100" spans="1:1" x14ac:dyDescent="0.25">
      <c r="A100" s="1">
        <v>3</v>
      </c>
    </row>
    <row r="101" spans="1:1" x14ac:dyDescent="0.25">
      <c r="A101" s="1">
        <v>4</v>
      </c>
    </row>
    <row r="102" spans="1:1" x14ac:dyDescent="0.25">
      <c r="A102" s="1">
        <v>3</v>
      </c>
    </row>
    <row r="103" spans="1:1" x14ac:dyDescent="0.25">
      <c r="A103" s="1">
        <v>3</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E25" sqref="E25"/>
    </sheetView>
  </sheetViews>
  <sheetFormatPr defaultRowHeight="15" x14ac:dyDescent="0.25"/>
  <cols>
    <col min="1" max="1" width="14.28515625" style="1" customWidth="1"/>
    <col min="2" max="2" width="18.28515625" style="1" customWidth="1"/>
    <col min="5" max="5" width="28.28515625" customWidth="1"/>
    <col min="6" max="6" width="16.7109375" customWidth="1"/>
    <col min="7" max="7" width="13.7109375" customWidth="1"/>
  </cols>
  <sheetData>
    <row r="1" spans="1:7" x14ac:dyDescent="0.25">
      <c r="A1" s="1" t="s">
        <v>0</v>
      </c>
      <c r="B1" s="1" t="s">
        <v>1</v>
      </c>
      <c r="D1">
        <f>_xlfn.T.TEST(A2:A103,B2:B37,2,3)</f>
        <v>0.66633801767337741</v>
      </c>
    </row>
    <row r="2" spans="1:7" x14ac:dyDescent="0.25">
      <c r="A2" s="1">
        <v>4</v>
      </c>
      <c r="B2" s="2">
        <v>3</v>
      </c>
    </row>
    <row r="3" spans="1:7" x14ac:dyDescent="0.25">
      <c r="A3" s="1">
        <v>2</v>
      </c>
      <c r="B3" s="2">
        <v>4</v>
      </c>
      <c r="D3" t="s">
        <v>23</v>
      </c>
    </row>
    <row r="4" spans="1:7" x14ac:dyDescent="0.25">
      <c r="A4" s="1">
        <v>3</v>
      </c>
      <c r="B4" s="2">
        <v>3</v>
      </c>
    </row>
    <row r="5" spans="1:7" x14ac:dyDescent="0.25">
      <c r="A5" s="1">
        <v>4</v>
      </c>
      <c r="B5" s="2">
        <v>4</v>
      </c>
      <c r="E5" t="s">
        <v>69</v>
      </c>
    </row>
    <row r="6" spans="1:7" ht="15.75" thickBot="1" x14ac:dyDescent="0.3">
      <c r="A6" s="1">
        <v>4</v>
      </c>
      <c r="B6" s="2">
        <v>4</v>
      </c>
    </row>
    <row r="7" spans="1:7" x14ac:dyDescent="0.25">
      <c r="A7" s="1">
        <v>3</v>
      </c>
      <c r="B7" s="2">
        <v>2</v>
      </c>
      <c r="E7" s="62"/>
      <c r="F7" s="62" t="s">
        <v>0</v>
      </c>
      <c r="G7" s="62" t="s">
        <v>1</v>
      </c>
    </row>
    <row r="8" spans="1:7" x14ac:dyDescent="0.25">
      <c r="A8" s="1">
        <v>4</v>
      </c>
      <c r="B8" s="2">
        <v>3</v>
      </c>
      <c r="E8" s="60" t="s">
        <v>70</v>
      </c>
      <c r="F8" s="60">
        <v>3.32</v>
      </c>
      <c r="G8" s="60">
        <v>3.2571428571428571</v>
      </c>
    </row>
    <row r="9" spans="1:7" x14ac:dyDescent="0.25">
      <c r="A9" s="1">
        <v>3</v>
      </c>
      <c r="B9" s="2">
        <v>4</v>
      </c>
      <c r="E9" s="60" t="s">
        <v>71</v>
      </c>
      <c r="F9" s="60">
        <v>0.3612121212121211</v>
      </c>
      <c r="G9" s="60">
        <v>0.60840336134453854</v>
      </c>
    </row>
    <row r="10" spans="1:7" x14ac:dyDescent="0.25">
      <c r="A10" s="1">
        <v>3</v>
      </c>
      <c r="B10" s="2">
        <v>4</v>
      </c>
      <c r="E10" s="60" t="s">
        <v>72</v>
      </c>
      <c r="F10" s="60">
        <v>100</v>
      </c>
      <c r="G10" s="60">
        <v>35</v>
      </c>
    </row>
    <row r="11" spans="1:7" x14ac:dyDescent="0.25">
      <c r="A11" s="1">
        <v>3</v>
      </c>
      <c r="B11" s="2">
        <v>4</v>
      </c>
      <c r="E11" s="60" t="s">
        <v>73</v>
      </c>
      <c r="F11" s="60">
        <v>0</v>
      </c>
      <c r="G11" s="60"/>
    </row>
    <row r="12" spans="1:7" x14ac:dyDescent="0.25">
      <c r="A12" s="1">
        <v>3</v>
      </c>
      <c r="B12" s="2">
        <v>4</v>
      </c>
      <c r="E12" s="60" t="s">
        <v>74</v>
      </c>
      <c r="F12" s="60">
        <v>49</v>
      </c>
      <c r="G12" s="60"/>
    </row>
    <row r="13" spans="1:7" x14ac:dyDescent="0.25">
      <c r="A13" s="1">
        <v>2</v>
      </c>
      <c r="B13" s="2">
        <v>4</v>
      </c>
      <c r="E13" s="60" t="s">
        <v>75</v>
      </c>
      <c r="F13" s="60">
        <v>0.43380637265436828</v>
      </c>
      <c r="G13" s="60"/>
    </row>
    <row r="14" spans="1:7" x14ac:dyDescent="0.25">
      <c r="A14" s="1">
        <v>3</v>
      </c>
      <c r="B14" s="2">
        <v>3</v>
      </c>
      <c r="E14" s="60" t="s">
        <v>76</v>
      </c>
      <c r="F14" s="60">
        <v>0.33316655276460777</v>
      </c>
      <c r="G14" s="60"/>
    </row>
    <row r="15" spans="1:7" x14ac:dyDescent="0.25">
      <c r="A15" s="1">
        <v>4</v>
      </c>
      <c r="B15" s="2">
        <v>4</v>
      </c>
      <c r="E15" s="60" t="s">
        <v>77</v>
      </c>
      <c r="F15" s="60">
        <v>1.6765508926168529</v>
      </c>
      <c r="G15" s="60"/>
    </row>
    <row r="16" spans="1:7" x14ac:dyDescent="0.25">
      <c r="A16" s="1">
        <v>3</v>
      </c>
      <c r="B16" s="2">
        <v>3</v>
      </c>
      <c r="E16" s="60" t="s">
        <v>78</v>
      </c>
      <c r="F16" s="60">
        <v>0.66633310552921554</v>
      </c>
      <c r="G16" s="60"/>
    </row>
    <row r="17" spans="1:7" ht="15.75" thickBot="1" x14ac:dyDescent="0.3">
      <c r="A17" s="1">
        <v>4</v>
      </c>
      <c r="B17" s="2">
        <v>3</v>
      </c>
      <c r="E17" s="61" t="s">
        <v>79</v>
      </c>
      <c r="F17" s="61">
        <v>2.0095752371292388</v>
      </c>
      <c r="G17" s="61"/>
    </row>
    <row r="18" spans="1:7" x14ac:dyDescent="0.25">
      <c r="A18" s="1">
        <v>3</v>
      </c>
      <c r="B18" s="2">
        <v>4</v>
      </c>
    </row>
    <row r="19" spans="1:7" x14ac:dyDescent="0.25">
      <c r="A19" s="1">
        <v>4</v>
      </c>
      <c r="B19" s="2">
        <v>3</v>
      </c>
    </row>
    <row r="20" spans="1:7" x14ac:dyDescent="0.25">
      <c r="A20" s="1">
        <v>3</v>
      </c>
      <c r="B20" s="2">
        <v>4</v>
      </c>
    </row>
    <row r="21" spans="1:7" x14ac:dyDescent="0.25">
      <c r="A21" s="1">
        <v>2</v>
      </c>
      <c r="B21" s="2">
        <v>1</v>
      </c>
    </row>
    <row r="22" spans="1:7" x14ac:dyDescent="0.25">
      <c r="A22" s="1">
        <v>3</v>
      </c>
      <c r="B22" s="2">
        <v>3</v>
      </c>
    </row>
    <row r="23" spans="1:7" x14ac:dyDescent="0.25">
      <c r="A23" s="1">
        <v>4</v>
      </c>
      <c r="B23" s="2">
        <v>4</v>
      </c>
    </row>
    <row r="24" spans="1:7" x14ac:dyDescent="0.25">
      <c r="A24" s="1">
        <v>3</v>
      </c>
      <c r="B24" s="2">
        <v>4</v>
      </c>
    </row>
    <row r="25" spans="1:7" x14ac:dyDescent="0.25">
      <c r="B25" s="2">
        <v>2</v>
      </c>
    </row>
    <row r="26" spans="1:7" x14ac:dyDescent="0.25">
      <c r="A26" s="1">
        <v>4</v>
      </c>
      <c r="B26" s="2">
        <v>2</v>
      </c>
    </row>
    <row r="27" spans="1:7" x14ac:dyDescent="0.25">
      <c r="A27" s="1">
        <v>4</v>
      </c>
      <c r="B27" s="2">
        <v>4</v>
      </c>
    </row>
    <row r="28" spans="1:7" x14ac:dyDescent="0.25">
      <c r="A28" s="1">
        <v>4</v>
      </c>
      <c r="B28" s="2">
        <v>3</v>
      </c>
    </row>
    <row r="29" spans="1:7" x14ac:dyDescent="0.25">
      <c r="A29" s="1">
        <v>4</v>
      </c>
      <c r="B29" s="2">
        <v>2</v>
      </c>
    </row>
    <row r="30" spans="1:7" x14ac:dyDescent="0.25">
      <c r="A30" s="1">
        <v>3</v>
      </c>
      <c r="B30" s="2">
        <v>3</v>
      </c>
    </row>
    <row r="31" spans="1:7" x14ac:dyDescent="0.25">
      <c r="A31" s="1">
        <v>4</v>
      </c>
      <c r="B31" s="2">
        <v>3</v>
      </c>
    </row>
    <row r="32" spans="1:7" x14ac:dyDescent="0.25">
      <c r="A32" s="1">
        <v>3</v>
      </c>
      <c r="B32" s="2">
        <v>3</v>
      </c>
    </row>
    <row r="33" spans="1:2" x14ac:dyDescent="0.25">
      <c r="A33" s="1">
        <v>2</v>
      </c>
      <c r="B33" s="2"/>
    </row>
    <row r="34" spans="1:2" x14ac:dyDescent="0.25">
      <c r="A34" s="1">
        <v>4</v>
      </c>
      <c r="B34" s="2">
        <v>3</v>
      </c>
    </row>
    <row r="35" spans="1:2" x14ac:dyDescent="0.25">
      <c r="A35" s="1">
        <v>3</v>
      </c>
      <c r="B35" s="2">
        <v>4</v>
      </c>
    </row>
    <row r="36" spans="1:2" x14ac:dyDescent="0.25">
      <c r="A36" s="1">
        <v>3</v>
      </c>
      <c r="B36" s="2">
        <v>3</v>
      </c>
    </row>
    <row r="37" spans="1:2" x14ac:dyDescent="0.25">
      <c r="A37" s="1">
        <v>3</v>
      </c>
      <c r="B37" s="2">
        <v>3</v>
      </c>
    </row>
    <row r="38" spans="1:2" x14ac:dyDescent="0.25">
      <c r="A38" s="1">
        <v>3</v>
      </c>
    </row>
    <row r="39" spans="1:2" x14ac:dyDescent="0.25">
      <c r="A39" s="1">
        <v>3</v>
      </c>
    </row>
    <row r="40" spans="1:2" x14ac:dyDescent="0.25">
      <c r="A40" s="1">
        <v>3</v>
      </c>
    </row>
    <row r="41" spans="1:2" x14ac:dyDescent="0.25">
      <c r="A41" s="1">
        <v>4</v>
      </c>
    </row>
    <row r="42" spans="1:2" x14ac:dyDescent="0.25">
      <c r="A42" s="1">
        <v>4</v>
      </c>
    </row>
    <row r="43" spans="1:2" x14ac:dyDescent="0.25">
      <c r="A43" s="1">
        <v>3</v>
      </c>
    </row>
    <row r="44" spans="1:2" x14ac:dyDescent="0.25">
      <c r="A44" s="1">
        <v>3</v>
      </c>
    </row>
    <row r="45" spans="1:2" x14ac:dyDescent="0.25">
      <c r="A45" s="1">
        <v>2</v>
      </c>
    </row>
    <row r="46" spans="1:2" x14ac:dyDescent="0.25">
      <c r="A46" s="1">
        <v>3</v>
      </c>
    </row>
    <row r="47" spans="1:2" x14ac:dyDescent="0.25">
      <c r="A47" s="1">
        <v>3</v>
      </c>
    </row>
    <row r="48" spans="1:2" x14ac:dyDescent="0.25">
      <c r="A48" s="1">
        <v>3</v>
      </c>
    </row>
    <row r="50" spans="1:1" x14ac:dyDescent="0.25">
      <c r="A50" s="1">
        <v>4</v>
      </c>
    </row>
    <row r="51" spans="1:1" x14ac:dyDescent="0.25">
      <c r="A51" s="1">
        <v>3</v>
      </c>
    </row>
    <row r="52" spans="1:1" x14ac:dyDescent="0.25">
      <c r="A52" s="1">
        <v>3</v>
      </c>
    </row>
    <row r="53" spans="1:1" x14ac:dyDescent="0.25">
      <c r="A53" s="1">
        <v>4</v>
      </c>
    </row>
    <row r="54" spans="1:1" x14ac:dyDescent="0.25">
      <c r="A54" s="1">
        <v>4</v>
      </c>
    </row>
    <row r="55" spans="1:1" x14ac:dyDescent="0.25">
      <c r="A55" s="1">
        <v>4</v>
      </c>
    </row>
    <row r="56" spans="1:1" x14ac:dyDescent="0.25">
      <c r="A56" s="1">
        <v>3</v>
      </c>
    </row>
    <row r="57" spans="1:1" x14ac:dyDescent="0.25">
      <c r="A57" s="1">
        <v>3</v>
      </c>
    </row>
    <row r="58" spans="1:1" x14ac:dyDescent="0.25">
      <c r="A58" s="1">
        <v>4</v>
      </c>
    </row>
    <row r="59" spans="1:1" x14ac:dyDescent="0.25">
      <c r="A59" s="1">
        <v>4</v>
      </c>
    </row>
    <row r="60" spans="1:1" x14ac:dyDescent="0.25">
      <c r="A60" s="1">
        <v>4</v>
      </c>
    </row>
    <row r="61" spans="1:1" x14ac:dyDescent="0.25">
      <c r="A61" s="1">
        <v>4</v>
      </c>
    </row>
    <row r="62" spans="1:1" x14ac:dyDescent="0.25">
      <c r="A62" s="1">
        <v>3</v>
      </c>
    </row>
    <row r="63" spans="1:1" x14ac:dyDescent="0.25">
      <c r="A63" s="1">
        <v>4</v>
      </c>
    </row>
    <row r="64" spans="1:1" x14ac:dyDescent="0.25">
      <c r="A64" s="1">
        <v>3</v>
      </c>
    </row>
    <row r="65" spans="1:1" x14ac:dyDescent="0.25">
      <c r="A65" s="1">
        <v>3</v>
      </c>
    </row>
    <row r="66" spans="1:1" x14ac:dyDescent="0.25">
      <c r="A66" s="1">
        <v>3</v>
      </c>
    </row>
    <row r="67" spans="1:1" x14ac:dyDescent="0.25">
      <c r="A67" s="1">
        <v>3</v>
      </c>
    </row>
    <row r="68" spans="1:1" x14ac:dyDescent="0.25">
      <c r="A68" s="1">
        <v>2</v>
      </c>
    </row>
    <row r="69" spans="1:1" x14ac:dyDescent="0.25">
      <c r="A69" s="1">
        <v>4</v>
      </c>
    </row>
    <row r="70" spans="1:1" x14ac:dyDescent="0.25">
      <c r="A70" s="1">
        <v>4</v>
      </c>
    </row>
    <row r="71" spans="1:1" x14ac:dyDescent="0.25">
      <c r="A71" s="1">
        <v>4</v>
      </c>
    </row>
    <row r="72" spans="1:1" x14ac:dyDescent="0.25">
      <c r="A72" s="1">
        <v>3</v>
      </c>
    </row>
    <row r="73" spans="1:1" x14ac:dyDescent="0.25">
      <c r="A73" s="1">
        <v>4</v>
      </c>
    </row>
    <row r="74" spans="1:1" x14ac:dyDescent="0.25">
      <c r="A74" s="1">
        <v>3</v>
      </c>
    </row>
    <row r="75" spans="1:1" x14ac:dyDescent="0.25">
      <c r="A75" s="1">
        <v>3</v>
      </c>
    </row>
    <row r="76" spans="1:1" x14ac:dyDescent="0.25">
      <c r="A76" s="1">
        <v>3</v>
      </c>
    </row>
    <row r="77" spans="1:1" x14ac:dyDescent="0.25">
      <c r="A77" s="1">
        <v>3</v>
      </c>
    </row>
    <row r="78" spans="1:1" x14ac:dyDescent="0.25">
      <c r="A78" s="1">
        <v>3</v>
      </c>
    </row>
    <row r="79" spans="1:1" x14ac:dyDescent="0.25">
      <c r="A79" s="1">
        <v>4</v>
      </c>
    </row>
    <row r="80" spans="1:1" x14ac:dyDescent="0.25">
      <c r="A80" s="1">
        <v>3</v>
      </c>
    </row>
    <row r="81" spans="1:1" x14ac:dyDescent="0.25">
      <c r="A81" s="1">
        <v>3</v>
      </c>
    </row>
    <row r="82" spans="1:1" x14ac:dyDescent="0.25">
      <c r="A82" s="1">
        <v>3</v>
      </c>
    </row>
    <row r="83" spans="1:1" x14ac:dyDescent="0.25">
      <c r="A83" s="1">
        <v>3</v>
      </c>
    </row>
    <row r="84" spans="1:1" x14ac:dyDescent="0.25">
      <c r="A84" s="1">
        <v>4</v>
      </c>
    </row>
    <row r="85" spans="1:1" x14ac:dyDescent="0.25">
      <c r="A85" s="1">
        <v>3</v>
      </c>
    </row>
    <row r="86" spans="1:1" x14ac:dyDescent="0.25">
      <c r="A86" s="1">
        <v>3</v>
      </c>
    </row>
    <row r="87" spans="1:1" x14ac:dyDescent="0.25">
      <c r="A87" s="1">
        <v>4</v>
      </c>
    </row>
    <row r="88" spans="1:1" x14ac:dyDescent="0.25">
      <c r="A88" s="1">
        <v>3</v>
      </c>
    </row>
    <row r="89" spans="1:1" x14ac:dyDescent="0.25">
      <c r="A89" s="1">
        <v>3</v>
      </c>
    </row>
    <row r="90" spans="1:1" x14ac:dyDescent="0.25">
      <c r="A90" s="1">
        <v>3</v>
      </c>
    </row>
    <row r="91" spans="1:1" x14ac:dyDescent="0.25">
      <c r="A91" s="1">
        <v>3</v>
      </c>
    </row>
    <row r="92" spans="1:1" x14ac:dyDescent="0.25">
      <c r="A92" s="1">
        <v>3</v>
      </c>
    </row>
    <row r="93" spans="1:1" x14ac:dyDescent="0.25">
      <c r="A93" s="1">
        <v>3</v>
      </c>
    </row>
    <row r="94" spans="1:1" x14ac:dyDescent="0.25">
      <c r="A94" s="1">
        <v>2</v>
      </c>
    </row>
    <row r="95" spans="1:1" x14ac:dyDescent="0.25">
      <c r="A95" s="1">
        <v>4</v>
      </c>
    </row>
    <row r="96" spans="1:1" x14ac:dyDescent="0.25">
      <c r="A96" s="1">
        <v>4</v>
      </c>
    </row>
    <row r="97" spans="1:1" x14ac:dyDescent="0.25">
      <c r="A97" s="1">
        <v>4</v>
      </c>
    </row>
    <row r="98" spans="1:1" x14ac:dyDescent="0.25">
      <c r="A98" s="1">
        <v>4</v>
      </c>
    </row>
    <row r="99" spans="1:1" x14ac:dyDescent="0.25">
      <c r="A99" s="1">
        <v>3</v>
      </c>
    </row>
    <row r="100" spans="1:1" x14ac:dyDescent="0.25">
      <c r="A100" s="1">
        <v>4</v>
      </c>
    </row>
    <row r="101" spans="1:1" x14ac:dyDescent="0.25">
      <c r="A101" s="1">
        <v>4</v>
      </c>
    </row>
    <row r="102" spans="1:1" x14ac:dyDescent="0.25">
      <c r="A102" s="1">
        <v>4</v>
      </c>
    </row>
    <row r="103" spans="1:1" x14ac:dyDescent="0.25">
      <c r="A103" s="1">
        <v>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H11" sqref="H11"/>
    </sheetView>
  </sheetViews>
  <sheetFormatPr defaultRowHeight="15" x14ac:dyDescent="0.25"/>
  <cols>
    <col min="1" max="1" width="13.42578125" style="1" customWidth="1"/>
    <col min="2" max="2" width="18.140625" style="1" customWidth="1"/>
    <col min="5" max="5" width="28.28515625" customWidth="1"/>
    <col min="6" max="6" width="11.140625" customWidth="1"/>
    <col min="7" max="7" width="15.7109375" customWidth="1"/>
  </cols>
  <sheetData>
    <row r="1" spans="1:7" x14ac:dyDescent="0.25">
      <c r="A1" s="1" t="s">
        <v>0</v>
      </c>
      <c r="B1" s="1" t="s">
        <v>1</v>
      </c>
      <c r="D1">
        <f>_xlfn.T.TEST(A1:A103,B1:B37,2,3)</f>
        <v>0.97366345377175034</v>
      </c>
    </row>
    <row r="2" spans="1:7" x14ac:dyDescent="0.25">
      <c r="A2" s="1">
        <v>4</v>
      </c>
      <c r="B2" s="2">
        <v>3</v>
      </c>
    </row>
    <row r="3" spans="1:7" x14ac:dyDescent="0.25">
      <c r="A3" s="1">
        <v>3</v>
      </c>
      <c r="B3" s="2">
        <v>4</v>
      </c>
      <c r="D3" t="s">
        <v>24</v>
      </c>
    </row>
    <row r="4" spans="1:7" x14ac:dyDescent="0.25">
      <c r="A4" s="1">
        <v>3</v>
      </c>
      <c r="B4" s="2">
        <v>3</v>
      </c>
    </row>
    <row r="5" spans="1:7" x14ac:dyDescent="0.25">
      <c r="A5" s="1">
        <v>3</v>
      </c>
      <c r="B5" s="2">
        <v>4</v>
      </c>
      <c r="E5" t="s">
        <v>69</v>
      </c>
    </row>
    <row r="6" spans="1:7" ht="15.75" thickBot="1" x14ac:dyDescent="0.3">
      <c r="A6" s="1">
        <v>4</v>
      </c>
      <c r="B6" s="2">
        <v>4</v>
      </c>
    </row>
    <row r="7" spans="1:7" x14ac:dyDescent="0.25">
      <c r="A7" s="1">
        <v>2</v>
      </c>
      <c r="B7" s="2">
        <v>1</v>
      </c>
      <c r="E7" s="62"/>
      <c r="F7" s="62" t="s">
        <v>0</v>
      </c>
      <c r="G7" s="62" t="s">
        <v>1</v>
      </c>
    </row>
    <row r="8" spans="1:7" x14ac:dyDescent="0.25">
      <c r="A8" s="1">
        <v>4</v>
      </c>
      <c r="B8" s="2">
        <v>3</v>
      </c>
      <c r="E8" s="60" t="s">
        <v>70</v>
      </c>
      <c r="F8" s="60">
        <v>3.2450980392156863</v>
      </c>
      <c r="G8" s="60">
        <v>3.25</v>
      </c>
    </row>
    <row r="9" spans="1:7" x14ac:dyDescent="0.25">
      <c r="A9" s="1">
        <v>4</v>
      </c>
      <c r="B9" s="2">
        <v>4</v>
      </c>
      <c r="E9" s="60" t="s">
        <v>71</v>
      </c>
      <c r="F9" s="60">
        <v>0.38487672296641318</v>
      </c>
      <c r="G9" s="60">
        <v>0.65</v>
      </c>
    </row>
    <row r="10" spans="1:7" x14ac:dyDescent="0.25">
      <c r="A10" s="1">
        <v>3</v>
      </c>
      <c r="B10" s="2">
        <v>4</v>
      </c>
      <c r="E10" s="60" t="s">
        <v>72</v>
      </c>
      <c r="F10" s="60">
        <v>102</v>
      </c>
      <c r="G10" s="60">
        <v>36</v>
      </c>
    </row>
    <row r="11" spans="1:7" x14ac:dyDescent="0.25">
      <c r="A11" s="1">
        <v>3</v>
      </c>
      <c r="B11" s="2">
        <v>4</v>
      </c>
      <c r="E11" s="60" t="s">
        <v>73</v>
      </c>
      <c r="F11" s="60">
        <v>0</v>
      </c>
      <c r="G11" s="60"/>
    </row>
    <row r="12" spans="1:7" x14ac:dyDescent="0.25">
      <c r="A12" s="1">
        <v>3</v>
      </c>
      <c r="B12" s="2">
        <v>4</v>
      </c>
      <c r="E12" s="60" t="s">
        <v>74</v>
      </c>
      <c r="F12" s="60">
        <v>50</v>
      </c>
      <c r="G12" s="60"/>
    </row>
    <row r="13" spans="1:7" x14ac:dyDescent="0.25">
      <c r="A13" s="1">
        <v>2</v>
      </c>
      <c r="B13" s="2">
        <v>4</v>
      </c>
      <c r="E13" s="60" t="s">
        <v>75</v>
      </c>
      <c r="F13" s="60">
        <v>-3.3178315836311971E-2</v>
      </c>
      <c r="G13" s="60"/>
    </row>
    <row r="14" spans="1:7" x14ac:dyDescent="0.25">
      <c r="A14" s="1">
        <v>3</v>
      </c>
      <c r="B14" s="2">
        <v>3</v>
      </c>
      <c r="E14" s="60" t="s">
        <v>76</v>
      </c>
      <c r="F14" s="60">
        <v>0.48683224281248139</v>
      </c>
      <c r="G14" s="60"/>
    </row>
    <row r="15" spans="1:7" x14ac:dyDescent="0.25">
      <c r="A15" s="1">
        <v>4</v>
      </c>
      <c r="B15" s="2">
        <v>4</v>
      </c>
      <c r="E15" s="60" t="s">
        <v>77</v>
      </c>
      <c r="F15" s="60">
        <v>1.6759050251630967</v>
      </c>
      <c r="G15" s="60"/>
    </row>
    <row r="16" spans="1:7" x14ac:dyDescent="0.25">
      <c r="A16" s="1">
        <v>3</v>
      </c>
      <c r="B16" s="2">
        <v>3</v>
      </c>
      <c r="E16" s="60" t="s">
        <v>78</v>
      </c>
      <c r="F16" s="60">
        <v>0.97366448562496277</v>
      </c>
      <c r="G16" s="60"/>
    </row>
    <row r="17" spans="1:7" ht="15.75" thickBot="1" x14ac:dyDescent="0.3">
      <c r="A17" s="1">
        <v>4</v>
      </c>
      <c r="B17" s="2">
        <v>3</v>
      </c>
      <c r="E17" s="61" t="s">
        <v>79</v>
      </c>
      <c r="F17" s="61">
        <v>2.0085591121007611</v>
      </c>
      <c r="G17" s="61"/>
    </row>
    <row r="18" spans="1:7" x14ac:dyDescent="0.25">
      <c r="A18" s="1">
        <v>3</v>
      </c>
      <c r="B18" s="2">
        <v>4</v>
      </c>
    </row>
    <row r="19" spans="1:7" x14ac:dyDescent="0.25">
      <c r="A19" s="1">
        <v>4</v>
      </c>
      <c r="B19" s="2">
        <v>3</v>
      </c>
    </row>
    <row r="20" spans="1:7" x14ac:dyDescent="0.25">
      <c r="A20" s="1">
        <v>3</v>
      </c>
      <c r="B20" s="2">
        <v>4</v>
      </c>
    </row>
    <row r="21" spans="1:7" x14ac:dyDescent="0.25">
      <c r="A21" s="1">
        <v>1</v>
      </c>
      <c r="B21" s="2">
        <v>1</v>
      </c>
    </row>
    <row r="22" spans="1:7" x14ac:dyDescent="0.25">
      <c r="A22" s="1">
        <v>3</v>
      </c>
      <c r="B22" s="2">
        <v>3</v>
      </c>
    </row>
    <row r="23" spans="1:7" x14ac:dyDescent="0.25">
      <c r="A23" s="1">
        <v>4</v>
      </c>
      <c r="B23" s="2">
        <v>3</v>
      </c>
    </row>
    <row r="24" spans="1:7" x14ac:dyDescent="0.25">
      <c r="A24" s="1">
        <v>3</v>
      </c>
      <c r="B24" s="2">
        <v>4</v>
      </c>
    </row>
    <row r="25" spans="1:7" x14ac:dyDescent="0.25">
      <c r="A25" s="1">
        <v>4</v>
      </c>
      <c r="B25" s="2">
        <v>2</v>
      </c>
    </row>
    <row r="26" spans="1:7" x14ac:dyDescent="0.25">
      <c r="A26" s="1">
        <v>4</v>
      </c>
      <c r="B26" s="2">
        <v>2</v>
      </c>
    </row>
    <row r="27" spans="1:7" x14ac:dyDescent="0.25">
      <c r="A27" s="1">
        <v>4</v>
      </c>
      <c r="B27" s="2">
        <v>4</v>
      </c>
    </row>
    <row r="28" spans="1:7" x14ac:dyDescent="0.25">
      <c r="A28" s="1">
        <v>4</v>
      </c>
      <c r="B28" s="2">
        <v>3</v>
      </c>
    </row>
    <row r="29" spans="1:7" x14ac:dyDescent="0.25">
      <c r="A29" s="1">
        <v>4</v>
      </c>
      <c r="B29" s="2">
        <v>3</v>
      </c>
    </row>
    <row r="30" spans="1:7" x14ac:dyDescent="0.25">
      <c r="A30" s="1">
        <v>3</v>
      </c>
      <c r="B30" s="2">
        <v>3</v>
      </c>
    </row>
    <row r="31" spans="1:7" x14ac:dyDescent="0.25">
      <c r="A31" s="1">
        <v>4</v>
      </c>
      <c r="B31" s="2">
        <v>3</v>
      </c>
    </row>
    <row r="32" spans="1:7" x14ac:dyDescent="0.25">
      <c r="A32" s="1">
        <v>3</v>
      </c>
      <c r="B32" s="2">
        <v>3</v>
      </c>
    </row>
    <row r="33" spans="1:2" x14ac:dyDescent="0.25">
      <c r="A33" s="1">
        <v>2</v>
      </c>
      <c r="B33" s="2">
        <v>3</v>
      </c>
    </row>
    <row r="34" spans="1:2" x14ac:dyDescent="0.25">
      <c r="A34" s="1">
        <v>3</v>
      </c>
      <c r="B34" s="2">
        <v>4</v>
      </c>
    </row>
    <row r="35" spans="1:2" x14ac:dyDescent="0.25">
      <c r="A35" s="1">
        <v>3</v>
      </c>
      <c r="B35" s="2">
        <v>4</v>
      </c>
    </row>
    <row r="36" spans="1:2" x14ac:dyDescent="0.25">
      <c r="A36" s="1">
        <v>3</v>
      </c>
      <c r="B36" s="2">
        <v>3</v>
      </c>
    </row>
    <row r="37" spans="1:2" x14ac:dyDescent="0.25">
      <c r="A37" s="1">
        <v>3</v>
      </c>
      <c r="B37" s="2">
        <v>3</v>
      </c>
    </row>
    <row r="38" spans="1:2" x14ac:dyDescent="0.25">
      <c r="A38" s="1">
        <v>3</v>
      </c>
    </row>
    <row r="39" spans="1:2" x14ac:dyDescent="0.25">
      <c r="A39" s="1">
        <v>3</v>
      </c>
    </row>
    <row r="40" spans="1:2" x14ac:dyDescent="0.25">
      <c r="A40" s="1">
        <v>3</v>
      </c>
    </row>
    <row r="41" spans="1:2" x14ac:dyDescent="0.25">
      <c r="A41" s="1">
        <v>4</v>
      </c>
    </row>
    <row r="42" spans="1:2" x14ac:dyDescent="0.25">
      <c r="A42" s="1">
        <v>3</v>
      </c>
    </row>
    <row r="43" spans="1:2" x14ac:dyDescent="0.25">
      <c r="A43" s="1">
        <v>3</v>
      </c>
    </row>
    <row r="44" spans="1:2" x14ac:dyDescent="0.25">
      <c r="A44" s="1">
        <v>3</v>
      </c>
    </row>
    <row r="45" spans="1:2" x14ac:dyDescent="0.25">
      <c r="A45" s="1">
        <v>2</v>
      </c>
    </row>
    <row r="46" spans="1:2" x14ac:dyDescent="0.25">
      <c r="A46" s="1">
        <v>4</v>
      </c>
    </row>
    <row r="47" spans="1:2" x14ac:dyDescent="0.25">
      <c r="A47" s="1">
        <v>3</v>
      </c>
    </row>
    <row r="48" spans="1:2" x14ac:dyDescent="0.25">
      <c r="A48" s="1">
        <v>3</v>
      </c>
    </row>
    <row r="49" spans="1:1" x14ac:dyDescent="0.25">
      <c r="A49" s="1">
        <v>3</v>
      </c>
    </row>
    <row r="50" spans="1:1" x14ac:dyDescent="0.25">
      <c r="A50" s="1">
        <v>4</v>
      </c>
    </row>
    <row r="51" spans="1:1" x14ac:dyDescent="0.25">
      <c r="A51" s="1">
        <v>3</v>
      </c>
    </row>
    <row r="52" spans="1:1" x14ac:dyDescent="0.25">
      <c r="A52" s="1">
        <v>3</v>
      </c>
    </row>
    <row r="53" spans="1:1" x14ac:dyDescent="0.25">
      <c r="A53" s="1">
        <v>4</v>
      </c>
    </row>
    <row r="54" spans="1:1" x14ac:dyDescent="0.25">
      <c r="A54" s="1">
        <v>4</v>
      </c>
    </row>
    <row r="55" spans="1:1" x14ac:dyDescent="0.25">
      <c r="A55" s="1">
        <v>4</v>
      </c>
    </row>
    <row r="56" spans="1:1" x14ac:dyDescent="0.25">
      <c r="A56" s="1">
        <v>3</v>
      </c>
    </row>
    <row r="57" spans="1:1" x14ac:dyDescent="0.25">
      <c r="A57" s="1">
        <v>3</v>
      </c>
    </row>
    <row r="58" spans="1:1" x14ac:dyDescent="0.25">
      <c r="A58" s="1">
        <v>4</v>
      </c>
    </row>
    <row r="59" spans="1:1" x14ac:dyDescent="0.25">
      <c r="A59" s="1">
        <v>4</v>
      </c>
    </row>
    <row r="60" spans="1:1" x14ac:dyDescent="0.25">
      <c r="A60" s="1">
        <v>4</v>
      </c>
    </row>
    <row r="61" spans="1:1" x14ac:dyDescent="0.25">
      <c r="A61" s="1">
        <v>3</v>
      </c>
    </row>
    <row r="62" spans="1:1" x14ac:dyDescent="0.25">
      <c r="A62" s="1">
        <v>3</v>
      </c>
    </row>
    <row r="63" spans="1:1" x14ac:dyDescent="0.25">
      <c r="A63" s="1">
        <v>3</v>
      </c>
    </row>
    <row r="64" spans="1:1" x14ac:dyDescent="0.25">
      <c r="A64" s="1">
        <v>3</v>
      </c>
    </row>
    <row r="65" spans="1:1" x14ac:dyDescent="0.25">
      <c r="A65" s="1">
        <v>3</v>
      </c>
    </row>
    <row r="66" spans="1:1" x14ac:dyDescent="0.25">
      <c r="A66" s="1">
        <v>3</v>
      </c>
    </row>
    <row r="67" spans="1:1" x14ac:dyDescent="0.25">
      <c r="A67" s="1">
        <v>3</v>
      </c>
    </row>
    <row r="68" spans="1:1" x14ac:dyDescent="0.25">
      <c r="A68" s="1">
        <v>2</v>
      </c>
    </row>
    <row r="69" spans="1:1" x14ac:dyDescent="0.25">
      <c r="A69" s="1">
        <v>4</v>
      </c>
    </row>
    <row r="70" spans="1:1" x14ac:dyDescent="0.25">
      <c r="A70" s="1">
        <v>4</v>
      </c>
    </row>
    <row r="71" spans="1:1" x14ac:dyDescent="0.25">
      <c r="A71" s="1">
        <v>4</v>
      </c>
    </row>
    <row r="72" spans="1:1" x14ac:dyDescent="0.25">
      <c r="A72" s="1">
        <v>3</v>
      </c>
    </row>
    <row r="73" spans="1:1" x14ac:dyDescent="0.25">
      <c r="A73" s="1">
        <v>4</v>
      </c>
    </row>
    <row r="74" spans="1:1" x14ac:dyDescent="0.25">
      <c r="A74" s="1">
        <v>3</v>
      </c>
    </row>
    <row r="75" spans="1:1" x14ac:dyDescent="0.25">
      <c r="A75" s="1">
        <v>3</v>
      </c>
    </row>
    <row r="76" spans="1:1" x14ac:dyDescent="0.25">
      <c r="A76" s="1">
        <v>3</v>
      </c>
    </row>
    <row r="77" spans="1:1" x14ac:dyDescent="0.25">
      <c r="A77" s="1">
        <v>3</v>
      </c>
    </row>
    <row r="78" spans="1:1" x14ac:dyDescent="0.25">
      <c r="A78" s="1">
        <v>3</v>
      </c>
    </row>
    <row r="79" spans="1:1" x14ac:dyDescent="0.25">
      <c r="A79" s="1">
        <v>3</v>
      </c>
    </row>
    <row r="80" spans="1:1" x14ac:dyDescent="0.25">
      <c r="A80" s="1">
        <v>3</v>
      </c>
    </row>
    <row r="81" spans="1:1" x14ac:dyDescent="0.25">
      <c r="A81" s="1">
        <v>3</v>
      </c>
    </row>
    <row r="82" spans="1:1" x14ac:dyDescent="0.25">
      <c r="A82" s="1">
        <v>3</v>
      </c>
    </row>
    <row r="83" spans="1:1" x14ac:dyDescent="0.25">
      <c r="A83" s="1">
        <v>3</v>
      </c>
    </row>
    <row r="84" spans="1:1" x14ac:dyDescent="0.25">
      <c r="A84" s="1">
        <v>4</v>
      </c>
    </row>
    <row r="85" spans="1:1" x14ac:dyDescent="0.25">
      <c r="A85" s="1">
        <v>3</v>
      </c>
    </row>
    <row r="86" spans="1:1" x14ac:dyDescent="0.25">
      <c r="A86" s="1">
        <v>3</v>
      </c>
    </row>
    <row r="87" spans="1:1" x14ac:dyDescent="0.25">
      <c r="A87" s="1">
        <v>3</v>
      </c>
    </row>
    <row r="88" spans="1:1" x14ac:dyDescent="0.25">
      <c r="A88" s="1">
        <v>3</v>
      </c>
    </row>
    <row r="89" spans="1:1" x14ac:dyDescent="0.25">
      <c r="A89" s="1">
        <v>3</v>
      </c>
    </row>
    <row r="90" spans="1:1" x14ac:dyDescent="0.25">
      <c r="A90" s="1">
        <v>3</v>
      </c>
    </row>
    <row r="91" spans="1:1" x14ac:dyDescent="0.25">
      <c r="A91" s="1">
        <v>2</v>
      </c>
    </row>
    <row r="92" spans="1:1" x14ac:dyDescent="0.25">
      <c r="A92" s="1">
        <v>3</v>
      </c>
    </row>
    <row r="93" spans="1:1" x14ac:dyDescent="0.25">
      <c r="A93" s="1">
        <v>3</v>
      </c>
    </row>
    <row r="94" spans="1:1" x14ac:dyDescent="0.25">
      <c r="A94" s="1">
        <v>2</v>
      </c>
    </row>
    <row r="95" spans="1:1" x14ac:dyDescent="0.25">
      <c r="A95" s="1">
        <v>3</v>
      </c>
    </row>
    <row r="96" spans="1:1" x14ac:dyDescent="0.25">
      <c r="A96" s="1">
        <v>4</v>
      </c>
    </row>
    <row r="97" spans="1:1" x14ac:dyDescent="0.25">
      <c r="A97" s="1">
        <v>4</v>
      </c>
    </row>
    <row r="98" spans="1:1" x14ac:dyDescent="0.25">
      <c r="A98" s="1">
        <v>4</v>
      </c>
    </row>
    <row r="99" spans="1:1" x14ac:dyDescent="0.25">
      <c r="A99" s="1">
        <v>3</v>
      </c>
    </row>
    <row r="100" spans="1:1" x14ac:dyDescent="0.25">
      <c r="A100" s="1">
        <v>4</v>
      </c>
    </row>
    <row r="101" spans="1:1" x14ac:dyDescent="0.25">
      <c r="A101" s="1">
        <v>4</v>
      </c>
    </row>
    <row r="102" spans="1:1" x14ac:dyDescent="0.25">
      <c r="A102" s="1">
        <v>4</v>
      </c>
    </row>
    <row r="103" spans="1:1" x14ac:dyDescent="0.25">
      <c r="A103" s="1">
        <v>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K12" sqref="K12"/>
    </sheetView>
  </sheetViews>
  <sheetFormatPr defaultRowHeight="15" x14ac:dyDescent="0.25"/>
  <cols>
    <col min="1" max="1" width="14" style="1" customWidth="1"/>
    <col min="2" max="2" width="18.5703125" style="1" customWidth="1"/>
    <col min="4" max="4" width="10.28515625" customWidth="1"/>
    <col min="5" max="5" width="27.7109375" customWidth="1"/>
    <col min="6" max="6" width="11.7109375" customWidth="1"/>
    <col min="7" max="7" width="13.28515625" customWidth="1"/>
  </cols>
  <sheetData>
    <row r="1" spans="1:7" x14ac:dyDescent="0.25">
      <c r="A1" s="1" t="s">
        <v>0</v>
      </c>
      <c r="B1" s="1" t="s">
        <v>1</v>
      </c>
      <c r="D1">
        <f>_xlfn.T.TEST(A1:A103,B1:B37,2,3)</f>
        <v>0.21442011110236059</v>
      </c>
    </row>
    <row r="2" spans="1:7" x14ac:dyDescent="0.25">
      <c r="A2" s="1">
        <v>3</v>
      </c>
      <c r="B2" s="2">
        <v>3</v>
      </c>
    </row>
    <row r="3" spans="1:7" x14ac:dyDescent="0.25">
      <c r="A3" s="1">
        <v>3</v>
      </c>
      <c r="B3" s="2">
        <v>4</v>
      </c>
      <c r="D3" t="s">
        <v>25</v>
      </c>
    </row>
    <row r="4" spans="1:7" x14ac:dyDescent="0.25">
      <c r="A4" s="1">
        <v>3</v>
      </c>
      <c r="B4" s="2">
        <v>3</v>
      </c>
    </row>
    <row r="5" spans="1:7" x14ac:dyDescent="0.25">
      <c r="A5" s="1">
        <v>3</v>
      </c>
      <c r="B5" s="2">
        <v>4</v>
      </c>
      <c r="E5" t="s">
        <v>69</v>
      </c>
    </row>
    <row r="6" spans="1:7" ht="15.75" thickBot="1" x14ac:dyDescent="0.3">
      <c r="A6" s="1">
        <v>4</v>
      </c>
      <c r="B6" s="2">
        <v>3</v>
      </c>
    </row>
    <row r="7" spans="1:7" x14ac:dyDescent="0.25">
      <c r="A7" s="1">
        <v>3</v>
      </c>
      <c r="B7" s="2">
        <v>1</v>
      </c>
      <c r="E7" s="62"/>
      <c r="F7" s="62" t="s">
        <v>0</v>
      </c>
      <c r="G7" s="62" t="s">
        <v>1</v>
      </c>
    </row>
    <row r="8" spans="1:7" x14ac:dyDescent="0.25">
      <c r="A8" s="1">
        <v>3</v>
      </c>
      <c r="B8" s="2">
        <v>3</v>
      </c>
      <c r="E8" s="60" t="s">
        <v>70</v>
      </c>
      <c r="F8" s="60">
        <v>3.2376237623762378</v>
      </c>
      <c r="G8" s="60">
        <v>3.0555555555555554</v>
      </c>
    </row>
    <row r="9" spans="1:7" x14ac:dyDescent="0.25">
      <c r="A9" s="1">
        <v>3</v>
      </c>
      <c r="B9" s="2">
        <v>3</v>
      </c>
      <c r="E9" s="60" t="s">
        <v>71</v>
      </c>
      <c r="F9" s="60">
        <v>0.36297029702970351</v>
      </c>
      <c r="G9" s="60">
        <v>0.62539682539682617</v>
      </c>
    </row>
    <row r="10" spans="1:7" x14ac:dyDescent="0.25">
      <c r="A10" s="1">
        <v>4</v>
      </c>
      <c r="B10" s="2">
        <v>4</v>
      </c>
      <c r="E10" s="60" t="s">
        <v>72</v>
      </c>
      <c r="F10" s="60">
        <v>101</v>
      </c>
      <c r="G10" s="60">
        <v>36</v>
      </c>
    </row>
    <row r="11" spans="1:7" x14ac:dyDescent="0.25">
      <c r="A11" s="1">
        <v>3</v>
      </c>
      <c r="B11" s="2">
        <v>4</v>
      </c>
      <c r="E11" s="60" t="s">
        <v>73</v>
      </c>
      <c r="F11" s="60">
        <v>0</v>
      </c>
      <c r="G11" s="60"/>
    </row>
    <row r="12" spans="1:7" x14ac:dyDescent="0.25">
      <c r="A12" s="1">
        <v>3</v>
      </c>
      <c r="B12" s="2">
        <v>4</v>
      </c>
      <c r="E12" s="60" t="s">
        <v>74</v>
      </c>
      <c r="F12" s="60">
        <v>50</v>
      </c>
      <c r="G12" s="60"/>
    </row>
    <row r="13" spans="1:7" x14ac:dyDescent="0.25">
      <c r="A13" s="1">
        <v>2</v>
      </c>
      <c r="B13" s="2">
        <v>4</v>
      </c>
      <c r="E13" s="60" t="s">
        <v>75</v>
      </c>
      <c r="F13" s="60">
        <v>1.2574113220928949</v>
      </c>
      <c r="G13" s="60"/>
    </row>
    <row r="14" spans="1:7" x14ac:dyDescent="0.25">
      <c r="A14" s="1">
        <v>3</v>
      </c>
      <c r="B14" s="2">
        <v>3</v>
      </c>
      <c r="E14" s="60" t="s">
        <v>76</v>
      </c>
      <c r="F14" s="60">
        <v>0.10722314988814478</v>
      </c>
      <c r="G14" s="60"/>
    </row>
    <row r="15" spans="1:7" x14ac:dyDescent="0.25">
      <c r="A15" s="1">
        <v>4</v>
      </c>
      <c r="B15" s="2">
        <v>4</v>
      </c>
      <c r="E15" s="60" t="s">
        <v>77</v>
      </c>
      <c r="F15" s="60">
        <v>1.6759050251630967</v>
      </c>
      <c r="G15" s="60"/>
    </row>
    <row r="16" spans="1:7" x14ac:dyDescent="0.25">
      <c r="A16" s="1">
        <v>3</v>
      </c>
      <c r="B16" s="2">
        <v>3</v>
      </c>
      <c r="E16" s="60" t="s">
        <v>78</v>
      </c>
      <c r="F16" s="60">
        <v>0.21444629977628957</v>
      </c>
      <c r="G16" s="60"/>
    </row>
    <row r="17" spans="1:7" ht="15.75" thickBot="1" x14ac:dyDescent="0.3">
      <c r="A17" s="1">
        <v>4</v>
      </c>
      <c r="B17" s="2">
        <v>3</v>
      </c>
      <c r="E17" s="61" t="s">
        <v>79</v>
      </c>
      <c r="F17" s="61">
        <v>2.0085591121007611</v>
      </c>
      <c r="G17" s="61"/>
    </row>
    <row r="18" spans="1:7" x14ac:dyDescent="0.25">
      <c r="A18" s="1">
        <v>3</v>
      </c>
      <c r="B18" s="2">
        <v>4</v>
      </c>
    </row>
    <row r="19" spans="1:7" x14ac:dyDescent="0.25">
      <c r="A19" s="1">
        <v>4</v>
      </c>
      <c r="B19" s="2">
        <v>3</v>
      </c>
    </row>
    <row r="20" spans="1:7" x14ac:dyDescent="0.25">
      <c r="A20" s="1">
        <v>3</v>
      </c>
      <c r="B20" s="2">
        <v>4</v>
      </c>
    </row>
    <row r="21" spans="1:7" x14ac:dyDescent="0.25">
      <c r="A21" s="1">
        <v>2</v>
      </c>
      <c r="B21" s="2">
        <v>1</v>
      </c>
    </row>
    <row r="22" spans="1:7" x14ac:dyDescent="0.25">
      <c r="A22" s="1">
        <v>3</v>
      </c>
      <c r="B22" s="2">
        <v>3</v>
      </c>
    </row>
    <row r="23" spans="1:7" x14ac:dyDescent="0.25">
      <c r="A23" s="1">
        <v>4</v>
      </c>
      <c r="B23" s="2">
        <v>4</v>
      </c>
    </row>
    <row r="24" spans="1:7" x14ac:dyDescent="0.25">
      <c r="A24" s="1">
        <v>3</v>
      </c>
      <c r="B24" s="2">
        <v>3</v>
      </c>
    </row>
    <row r="25" spans="1:7" x14ac:dyDescent="0.25">
      <c r="A25" s="1">
        <v>4</v>
      </c>
      <c r="B25" s="2">
        <v>2</v>
      </c>
    </row>
    <row r="26" spans="1:7" x14ac:dyDescent="0.25">
      <c r="A26" s="1">
        <v>4</v>
      </c>
      <c r="B26" s="2">
        <v>2</v>
      </c>
    </row>
    <row r="27" spans="1:7" x14ac:dyDescent="0.25">
      <c r="A27" s="1">
        <v>4</v>
      </c>
      <c r="B27" s="2">
        <v>3</v>
      </c>
    </row>
    <row r="28" spans="1:7" x14ac:dyDescent="0.25">
      <c r="A28" s="1">
        <v>4</v>
      </c>
      <c r="B28" s="2">
        <v>3</v>
      </c>
    </row>
    <row r="29" spans="1:7" x14ac:dyDescent="0.25">
      <c r="A29" s="1">
        <v>4</v>
      </c>
      <c r="B29" s="2">
        <v>2</v>
      </c>
    </row>
    <row r="30" spans="1:7" x14ac:dyDescent="0.25">
      <c r="A30" s="1">
        <v>3</v>
      </c>
      <c r="B30" s="2">
        <v>3</v>
      </c>
    </row>
    <row r="31" spans="1:7" x14ac:dyDescent="0.25">
      <c r="A31" s="1">
        <v>4</v>
      </c>
      <c r="B31" s="2">
        <v>3</v>
      </c>
    </row>
    <row r="32" spans="1:7" x14ac:dyDescent="0.25">
      <c r="A32" s="1">
        <v>3</v>
      </c>
      <c r="B32" s="2">
        <v>3</v>
      </c>
    </row>
    <row r="33" spans="1:2" x14ac:dyDescent="0.25">
      <c r="A33" s="1">
        <v>2</v>
      </c>
      <c r="B33" s="2">
        <v>3</v>
      </c>
    </row>
    <row r="34" spans="1:2" x14ac:dyDescent="0.25">
      <c r="A34" s="1">
        <v>3</v>
      </c>
      <c r="B34" s="2">
        <v>3</v>
      </c>
    </row>
    <row r="35" spans="1:2" x14ac:dyDescent="0.25">
      <c r="A35" s="1">
        <v>3</v>
      </c>
      <c r="B35" s="2">
        <v>3</v>
      </c>
    </row>
    <row r="36" spans="1:2" x14ac:dyDescent="0.25">
      <c r="A36" s="1">
        <v>3</v>
      </c>
      <c r="B36" s="2">
        <v>2</v>
      </c>
    </row>
    <row r="37" spans="1:2" x14ac:dyDescent="0.25">
      <c r="A37" s="1">
        <v>3</v>
      </c>
      <c r="B37" s="2">
        <v>3</v>
      </c>
    </row>
    <row r="38" spans="1:2" x14ac:dyDescent="0.25">
      <c r="A38" s="1">
        <v>3</v>
      </c>
    </row>
    <row r="39" spans="1:2" x14ac:dyDescent="0.25">
      <c r="A39" s="1">
        <v>3</v>
      </c>
    </row>
    <row r="40" spans="1:2" x14ac:dyDescent="0.25">
      <c r="A40" s="1">
        <v>3</v>
      </c>
    </row>
    <row r="41" spans="1:2" x14ac:dyDescent="0.25">
      <c r="A41" s="1">
        <v>4</v>
      </c>
    </row>
    <row r="42" spans="1:2" x14ac:dyDescent="0.25">
      <c r="A42" s="1">
        <v>4</v>
      </c>
    </row>
    <row r="43" spans="1:2" x14ac:dyDescent="0.25">
      <c r="A43" s="1">
        <v>3</v>
      </c>
    </row>
    <row r="44" spans="1:2" x14ac:dyDescent="0.25">
      <c r="A44" s="1">
        <v>3</v>
      </c>
    </row>
    <row r="45" spans="1:2" x14ac:dyDescent="0.25">
      <c r="A45" s="1">
        <v>2</v>
      </c>
    </row>
    <row r="46" spans="1:2" x14ac:dyDescent="0.25">
      <c r="A46" s="1">
        <v>3</v>
      </c>
    </row>
    <row r="47" spans="1:2" x14ac:dyDescent="0.25">
      <c r="A47" s="1">
        <v>3</v>
      </c>
    </row>
    <row r="48" spans="1:2" x14ac:dyDescent="0.25">
      <c r="A48" s="1">
        <v>3</v>
      </c>
    </row>
    <row r="50" spans="1:1" x14ac:dyDescent="0.25">
      <c r="A50" s="1">
        <v>3</v>
      </c>
    </row>
    <row r="51" spans="1:1" x14ac:dyDescent="0.25">
      <c r="A51" s="1">
        <v>3</v>
      </c>
    </row>
    <row r="52" spans="1:1" x14ac:dyDescent="0.25">
      <c r="A52" s="1">
        <v>3</v>
      </c>
    </row>
    <row r="53" spans="1:1" x14ac:dyDescent="0.25">
      <c r="A53" s="1">
        <v>3</v>
      </c>
    </row>
    <row r="54" spans="1:1" x14ac:dyDescent="0.25">
      <c r="A54" s="1">
        <v>4</v>
      </c>
    </row>
    <row r="55" spans="1:1" x14ac:dyDescent="0.25">
      <c r="A55" s="1">
        <v>4</v>
      </c>
    </row>
    <row r="56" spans="1:1" x14ac:dyDescent="0.25">
      <c r="A56" s="1">
        <v>3</v>
      </c>
    </row>
    <row r="57" spans="1:1" x14ac:dyDescent="0.25">
      <c r="A57" s="1">
        <v>3</v>
      </c>
    </row>
    <row r="58" spans="1:1" x14ac:dyDescent="0.25">
      <c r="A58" s="1">
        <v>4</v>
      </c>
    </row>
    <row r="59" spans="1:1" x14ac:dyDescent="0.25">
      <c r="A59" s="1">
        <v>4</v>
      </c>
    </row>
    <row r="60" spans="1:1" x14ac:dyDescent="0.25">
      <c r="A60" s="1">
        <v>4</v>
      </c>
    </row>
    <row r="61" spans="1:1" x14ac:dyDescent="0.25">
      <c r="A61" s="1">
        <v>3</v>
      </c>
    </row>
    <row r="62" spans="1:1" x14ac:dyDescent="0.25">
      <c r="A62" s="1">
        <v>3</v>
      </c>
    </row>
    <row r="63" spans="1:1" x14ac:dyDescent="0.25">
      <c r="A63" s="1">
        <v>4</v>
      </c>
    </row>
    <row r="64" spans="1:1" x14ac:dyDescent="0.25">
      <c r="A64" s="1">
        <v>3</v>
      </c>
    </row>
    <row r="65" spans="1:1" x14ac:dyDescent="0.25">
      <c r="A65" s="1">
        <v>4</v>
      </c>
    </row>
    <row r="66" spans="1:1" x14ac:dyDescent="0.25">
      <c r="A66" s="1">
        <v>3</v>
      </c>
    </row>
    <row r="67" spans="1:1" x14ac:dyDescent="0.25">
      <c r="A67" s="1">
        <v>3</v>
      </c>
    </row>
    <row r="68" spans="1:1" x14ac:dyDescent="0.25">
      <c r="A68" s="1">
        <v>2</v>
      </c>
    </row>
    <row r="69" spans="1:1" x14ac:dyDescent="0.25">
      <c r="A69" s="1">
        <v>4</v>
      </c>
    </row>
    <row r="70" spans="1:1" x14ac:dyDescent="0.25">
      <c r="A70" s="1">
        <v>4</v>
      </c>
    </row>
    <row r="71" spans="1:1" x14ac:dyDescent="0.25">
      <c r="A71" s="1">
        <v>4</v>
      </c>
    </row>
    <row r="72" spans="1:1" x14ac:dyDescent="0.25">
      <c r="A72" s="1">
        <v>3</v>
      </c>
    </row>
    <row r="73" spans="1:1" x14ac:dyDescent="0.25">
      <c r="A73" s="1">
        <v>4</v>
      </c>
    </row>
    <row r="74" spans="1:1" x14ac:dyDescent="0.25">
      <c r="A74" s="1">
        <v>3</v>
      </c>
    </row>
    <row r="75" spans="1:1" x14ac:dyDescent="0.25">
      <c r="A75" s="1">
        <v>3</v>
      </c>
    </row>
    <row r="76" spans="1:1" x14ac:dyDescent="0.25">
      <c r="A76" s="1">
        <v>3</v>
      </c>
    </row>
    <row r="77" spans="1:1" x14ac:dyDescent="0.25">
      <c r="A77" s="1">
        <v>3</v>
      </c>
    </row>
    <row r="78" spans="1:1" x14ac:dyDescent="0.25">
      <c r="A78" s="1">
        <v>2</v>
      </c>
    </row>
    <row r="79" spans="1:1" x14ac:dyDescent="0.25">
      <c r="A79" s="1">
        <v>4</v>
      </c>
    </row>
    <row r="80" spans="1:1" x14ac:dyDescent="0.25">
      <c r="A80" s="1">
        <v>3</v>
      </c>
    </row>
    <row r="81" spans="1:1" x14ac:dyDescent="0.25">
      <c r="A81" s="1">
        <v>3</v>
      </c>
    </row>
    <row r="82" spans="1:1" x14ac:dyDescent="0.25">
      <c r="A82" s="1">
        <v>3</v>
      </c>
    </row>
    <row r="83" spans="1:1" x14ac:dyDescent="0.25">
      <c r="A83" s="1">
        <v>3</v>
      </c>
    </row>
    <row r="84" spans="1:1" x14ac:dyDescent="0.25">
      <c r="A84" s="1">
        <v>4</v>
      </c>
    </row>
    <row r="85" spans="1:1" x14ac:dyDescent="0.25">
      <c r="A85" s="1">
        <v>3</v>
      </c>
    </row>
    <row r="86" spans="1:1" x14ac:dyDescent="0.25">
      <c r="A86" s="1">
        <v>3</v>
      </c>
    </row>
    <row r="87" spans="1:1" x14ac:dyDescent="0.25">
      <c r="A87" s="1">
        <v>3</v>
      </c>
    </row>
    <row r="88" spans="1:1" x14ac:dyDescent="0.25">
      <c r="A88" s="1">
        <v>3</v>
      </c>
    </row>
    <row r="89" spans="1:1" x14ac:dyDescent="0.25">
      <c r="A89" s="1">
        <v>2</v>
      </c>
    </row>
    <row r="90" spans="1:1" x14ac:dyDescent="0.25">
      <c r="A90" s="1">
        <v>3</v>
      </c>
    </row>
    <row r="91" spans="1:1" x14ac:dyDescent="0.25">
      <c r="A91" s="1">
        <v>3</v>
      </c>
    </row>
    <row r="92" spans="1:1" x14ac:dyDescent="0.25">
      <c r="A92" s="1">
        <v>3</v>
      </c>
    </row>
    <row r="93" spans="1:1" x14ac:dyDescent="0.25">
      <c r="A93" s="1">
        <v>3</v>
      </c>
    </row>
    <row r="94" spans="1:1" x14ac:dyDescent="0.25">
      <c r="A94" s="1">
        <v>2</v>
      </c>
    </row>
    <row r="95" spans="1:1" x14ac:dyDescent="0.25">
      <c r="A95" s="1">
        <v>3</v>
      </c>
    </row>
    <row r="96" spans="1:1" x14ac:dyDescent="0.25">
      <c r="A96" s="1">
        <v>4</v>
      </c>
    </row>
    <row r="97" spans="1:1" x14ac:dyDescent="0.25">
      <c r="A97" s="1">
        <v>4</v>
      </c>
    </row>
    <row r="98" spans="1:1" x14ac:dyDescent="0.25">
      <c r="A98" s="1">
        <v>4</v>
      </c>
    </row>
    <row r="99" spans="1:1" x14ac:dyDescent="0.25">
      <c r="A99" s="1">
        <v>2</v>
      </c>
    </row>
    <row r="100" spans="1:1" x14ac:dyDescent="0.25">
      <c r="A100" s="1">
        <v>4</v>
      </c>
    </row>
    <row r="101" spans="1:1" x14ac:dyDescent="0.25">
      <c r="A101" s="1">
        <v>4</v>
      </c>
    </row>
    <row r="102" spans="1:1" x14ac:dyDescent="0.25">
      <c r="A102" s="1">
        <v>4</v>
      </c>
    </row>
    <row r="103" spans="1:1" x14ac:dyDescent="0.25">
      <c r="A103" s="1">
        <v>3</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G21" sqref="G21"/>
    </sheetView>
  </sheetViews>
  <sheetFormatPr defaultRowHeight="15" x14ac:dyDescent="0.25"/>
  <cols>
    <col min="1" max="1" width="12.85546875" style="1" customWidth="1"/>
    <col min="2" max="2" width="18.28515625" style="1" customWidth="1"/>
    <col min="5" max="5" width="28.7109375" customWidth="1"/>
    <col min="6" max="6" width="16.28515625" customWidth="1"/>
    <col min="7" max="7" width="12.7109375" customWidth="1"/>
  </cols>
  <sheetData>
    <row r="1" spans="1:7" x14ac:dyDescent="0.25">
      <c r="A1" s="1" t="s">
        <v>0</v>
      </c>
      <c r="B1" s="1" t="s">
        <v>1</v>
      </c>
      <c r="D1">
        <f>_xlfn.T.TEST(A1:A103,B1:B37,2,3)</f>
        <v>0.2463838918107058</v>
      </c>
    </row>
    <row r="2" spans="1:7" x14ac:dyDescent="0.25">
      <c r="A2" s="1">
        <v>3</v>
      </c>
      <c r="B2" s="2">
        <v>3</v>
      </c>
    </row>
    <row r="3" spans="1:7" x14ac:dyDescent="0.25">
      <c r="A3" s="1">
        <v>1</v>
      </c>
      <c r="B3" s="2">
        <v>4</v>
      </c>
      <c r="D3" t="s">
        <v>26</v>
      </c>
    </row>
    <row r="4" spans="1:7" x14ac:dyDescent="0.25">
      <c r="A4" s="1">
        <v>3</v>
      </c>
      <c r="B4" s="2">
        <v>2</v>
      </c>
    </row>
    <row r="5" spans="1:7" x14ac:dyDescent="0.25">
      <c r="A5" s="1">
        <v>3</v>
      </c>
      <c r="B5" s="2">
        <v>4</v>
      </c>
      <c r="E5" t="s">
        <v>69</v>
      </c>
    </row>
    <row r="6" spans="1:7" ht="15.75" thickBot="1" x14ac:dyDescent="0.3">
      <c r="A6" s="1">
        <v>4</v>
      </c>
      <c r="B6" s="2">
        <v>3</v>
      </c>
    </row>
    <row r="7" spans="1:7" x14ac:dyDescent="0.25">
      <c r="A7" s="1">
        <v>3</v>
      </c>
      <c r="B7" s="2">
        <v>2</v>
      </c>
      <c r="E7" s="62"/>
      <c r="F7" s="62" t="s">
        <v>0</v>
      </c>
      <c r="G7" s="62" t="s">
        <v>1</v>
      </c>
    </row>
    <row r="8" spans="1:7" x14ac:dyDescent="0.25">
      <c r="A8" s="1">
        <v>3</v>
      </c>
      <c r="B8" s="2">
        <v>3</v>
      </c>
      <c r="E8" s="60" t="s">
        <v>70</v>
      </c>
      <c r="F8" s="60">
        <v>3.1485148514851486</v>
      </c>
      <c r="G8" s="60">
        <v>2.9714285714285715</v>
      </c>
    </row>
    <row r="9" spans="1:7" x14ac:dyDescent="0.25">
      <c r="A9" s="1">
        <v>4</v>
      </c>
      <c r="B9" s="2">
        <v>2</v>
      </c>
      <c r="E9" s="60" t="s">
        <v>71</v>
      </c>
      <c r="F9" s="60">
        <v>0.5277227722772273</v>
      </c>
      <c r="G9" s="60">
        <v>0.6168067226890761</v>
      </c>
    </row>
    <row r="10" spans="1:7" x14ac:dyDescent="0.25">
      <c r="A10" s="1">
        <v>3</v>
      </c>
      <c r="B10" s="2">
        <v>4</v>
      </c>
      <c r="E10" s="60" t="s">
        <v>72</v>
      </c>
      <c r="F10" s="60">
        <v>101</v>
      </c>
      <c r="G10" s="60">
        <v>35</v>
      </c>
    </row>
    <row r="11" spans="1:7" x14ac:dyDescent="0.25">
      <c r="A11" s="1">
        <v>3</v>
      </c>
      <c r="B11" s="2">
        <v>4</v>
      </c>
      <c r="E11" s="60" t="s">
        <v>73</v>
      </c>
      <c r="F11" s="60">
        <v>0</v>
      </c>
      <c r="G11" s="60"/>
    </row>
    <row r="12" spans="1:7" x14ac:dyDescent="0.25">
      <c r="A12" s="1">
        <v>2</v>
      </c>
      <c r="B12" s="2">
        <v>4</v>
      </c>
      <c r="E12" s="60" t="s">
        <v>74</v>
      </c>
      <c r="F12" s="60">
        <v>55</v>
      </c>
      <c r="G12" s="60"/>
    </row>
    <row r="13" spans="1:7" x14ac:dyDescent="0.25">
      <c r="A13" s="1">
        <v>2</v>
      </c>
      <c r="B13" s="2">
        <v>3</v>
      </c>
      <c r="E13" s="60" t="s">
        <v>75</v>
      </c>
      <c r="F13" s="60">
        <v>1.1715492811066492</v>
      </c>
      <c r="G13" s="60"/>
    </row>
    <row r="14" spans="1:7" x14ac:dyDescent="0.25">
      <c r="A14" s="1">
        <v>3</v>
      </c>
      <c r="B14" s="2">
        <v>3</v>
      </c>
      <c r="E14" s="60" t="s">
        <v>76</v>
      </c>
      <c r="F14" s="60">
        <v>0.12321419164413581</v>
      </c>
      <c r="G14" s="60"/>
    </row>
    <row r="15" spans="1:7" x14ac:dyDescent="0.25">
      <c r="A15" s="1">
        <v>4</v>
      </c>
      <c r="B15" s="2">
        <v>4</v>
      </c>
      <c r="E15" s="60" t="s">
        <v>77</v>
      </c>
      <c r="F15" s="60">
        <v>1.673033965289912</v>
      </c>
      <c r="G15" s="60"/>
    </row>
    <row r="16" spans="1:7" x14ac:dyDescent="0.25">
      <c r="A16" s="1">
        <v>3</v>
      </c>
      <c r="B16" s="2">
        <v>3</v>
      </c>
      <c r="E16" s="60" t="s">
        <v>78</v>
      </c>
      <c r="F16" s="60">
        <v>0.24642838328827163</v>
      </c>
      <c r="G16" s="60"/>
    </row>
    <row r="17" spans="1:7" ht="15.75" thickBot="1" x14ac:dyDescent="0.3">
      <c r="A17" s="1">
        <v>4</v>
      </c>
      <c r="B17" s="2">
        <v>3</v>
      </c>
      <c r="E17" s="61" t="s">
        <v>79</v>
      </c>
      <c r="F17" s="61">
        <v>2.0040447832891455</v>
      </c>
      <c r="G17" s="61"/>
    </row>
    <row r="18" spans="1:7" x14ac:dyDescent="0.25">
      <c r="A18" s="1">
        <v>3</v>
      </c>
      <c r="B18" s="2">
        <v>4</v>
      </c>
    </row>
    <row r="19" spans="1:7" x14ac:dyDescent="0.25">
      <c r="A19" s="1">
        <v>4</v>
      </c>
      <c r="B19" s="2">
        <v>3</v>
      </c>
    </row>
    <row r="20" spans="1:7" x14ac:dyDescent="0.25">
      <c r="A20" s="1">
        <v>3</v>
      </c>
      <c r="B20" s="2">
        <v>4</v>
      </c>
    </row>
    <row r="21" spans="1:7" x14ac:dyDescent="0.25">
      <c r="A21" s="1">
        <v>2</v>
      </c>
      <c r="B21" s="2">
        <v>1</v>
      </c>
    </row>
    <row r="22" spans="1:7" x14ac:dyDescent="0.25">
      <c r="A22" s="1">
        <v>3</v>
      </c>
      <c r="B22" s="2">
        <v>3</v>
      </c>
    </row>
    <row r="23" spans="1:7" x14ac:dyDescent="0.25">
      <c r="A23" s="1">
        <v>4</v>
      </c>
      <c r="B23" s="2">
        <v>3</v>
      </c>
    </row>
    <row r="24" spans="1:7" x14ac:dyDescent="0.25">
      <c r="A24" s="1">
        <v>1</v>
      </c>
      <c r="B24" s="2">
        <v>3</v>
      </c>
    </row>
    <row r="25" spans="1:7" x14ac:dyDescent="0.25">
      <c r="A25" s="1">
        <v>3</v>
      </c>
      <c r="B25" s="2">
        <v>3</v>
      </c>
    </row>
    <row r="26" spans="1:7" x14ac:dyDescent="0.25">
      <c r="A26" s="1">
        <v>4</v>
      </c>
      <c r="B26" s="2">
        <v>2</v>
      </c>
    </row>
    <row r="27" spans="1:7" x14ac:dyDescent="0.25">
      <c r="A27" s="1">
        <v>4</v>
      </c>
      <c r="B27" s="2">
        <v>3</v>
      </c>
    </row>
    <row r="28" spans="1:7" x14ac:dyDescent="0.25">
      <c r="A28" s="1">
        <v>4</v>
      </c>
      <c r="B28" s="2">
        <v>3</v>
      </c>
    </row>
    <row r="29" spans="1:7" x14ac:dyDescent="0.25">
      <c r="A29" s="1">
        <v>4</v>
      </c>
      <c r="B29" s="2">
        <v>2</v>
      </c>
    </row>
    <row r="30" spans="1:7" x14ac:dyDescent="0.25">
      <c r="A30" s="1">
        <v>3</v>
      </c>
      <c r="B30" s="2">
        <v>3</v>
      </c>
    </row>
    <row r="31" spans="1:7" x14ac:dyDescent="0.25">
      <c r="A31" s="1">
        <v>3</v>
      </c>
      <c r="B31" s="2">
        <v>3</v>
      </c>
    </row>
    <row r="32" spans="1:7" x14ac:dyDescent="0.25">
      <c r="A32" s="1">
        <v>3</v>
      </c>
      <c r="B32" s="2"/>
    </row>
    <row r="33" spans="1:2" x14ac:dyDescent="0.25">
      <c r="A33" s="1">
        <v>1</v>
      </c>
      <c r="B33" s="2">
        <v>3</v>
      </c>
    </row>
    <row r="34" spans="1:2" x14ac:dyDescent="0.25">
      <c r="A34" s="1">
        <v>3</v>
      </c>
      <c r="B34" s="2">
        <v>3</v>
      </c>
    </row>
    <row r="35" spans="1:2" x14ac:dyDescent="0.25">
      <c r="A35" s="1">
        <v>3</v>
      </c>
      <c r="B35" s="2">
        <v>3</v>
      </c>
    </row>
    <row r="36" spans="1:2" x14ac:dyDescent="0.25">
      <c r="A36" s="1">
        <v>3</v>
      </c>
      <c r="B36" s="2">
        <v>1</v>
      </c>
    </row>
    <row r="37" spans="1:2" x14ac:dyDescent="0.25">
      <c r="A37" s="1">
        <v>3</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4</v>
      </c>
    </row>
    <row r="43" spans="1:2" x14ac:dyDescent="0.25">
      <c r="A43" s="1">
        <v>3</v>
      </c>
    </row>
    <row r="44" spans="1:2" x14ac:dyDescent="0.25">
      <c r="A44" s="1">
        <v>3</v>
      </c>
    </row>
    <row r="45" spans="1:2" x14ac:dyDescent="0.25">
      <c r="A45" s="1">
        <v>1</v>
      </c>
    </row>
    <row r="46" spans="1:2" x14ac:dyDescent="0.25">
      <c r="A46" s="1">
        <v>3</v>
      </c>
    </row>
    <row r="47" spans="1:2" x14ac:dyDescent="0.25">
      <c r="A47" s="1">
        <v>3</v>
      </c>
    </row>
    <row r="48" spans="1:2" x14ac:dyDescent="0.25">
      <c r="A48" s="1">
        <v>3</v>
      </c>
    </row>
    <row r="50" spans="1:1" x14ac:dyDescent="0.25">
      <c r="A50" s="1">
        <v>3</v>
      </c>
    </row>
    <row r="51" spans="1:1" x14ac:dyDescent="0.25">
      <c r="A51" s="1">
        <v>3</v>
      </c>
    </row>
    <row r="52" spans="1:1" x14ac:dyDescent="0.25">
      <c r="A52" s="1">
        <v>3</v>
      </c>
    </row>
    <row r="53" spans="1:1" x14ac:dyDescent="0.25">
      <c r="A53" s="1">
        <v>3</v>
      </c>
    </row>
    <row r="54" spans="1:1" x14ac:dyDescent="0.25">
      <c r="A54" s="1">
        <v>4</v>
      </c>
    </row>
    <row r="55" spans="1:1" x14ac:dyDescent="0.25">
      <c r="A55" s="1">
        <v>4</v>
      </c>
    </row>
    <row r="56" spans="1:1" x14ac:dyDescent="0.25">
      <c r="A56" s="1">
        <v>3</v>
      </c>
    </row>
    <row r="57" spans="1:1" x14ac:dyDescent="0.25">
      <c r="A57" s="1">
        <v>3</v>
      </c>
    </row>
    <row r="58" spans="1:1" x14ac:dyDescent="0.25">
      <c r="A58" s="1">
        <v>4</v>
      </c>
    </row>
    <row r="59" spans="1:1" x14ac:dyDescent="0.25">
      <c r="A59" s="1">
        <v>4</v>
      </c>
    </row>
    <row r="60" spans="1:1" x14ac:dyDescent="0.25">
      <c r="A60" s="1">
        <v>4</v>
      </c>
    </row>
    <row r="61" spans="1:1" x14ac:dyDescent="0.25">
      <c r="A61" s="1">
        <v>3</v>
      </c>
    </row>
    <row r="62" spans="1:1" x14ac:dyDescent="0.25">
      <c r="A62" s="1">
        <v>3</v>
      </c>
    </row>
    <row r="63" spans="1:1" x14ac:dyDescent="0.25">
      <c r="A63" s="1">
        <v>4</v>
      </c>
    </row>
    <row r="64" spans="1:1" x14ac:dyDescent="0.25">
      <c r="A64" s="1">
        <v>3</v>
      </c>
    </row>
    <row r="65" spans="1:1" x14ac:dyDescent="0.25">
      <c r="A65" s="1">
        <v>4</v>
      </c>
    </row>
    <row r="66" spans="1:1" x14ac:dyDescent="0.25">
      <c r="A66" s="1">
        <v>4</v>
      </c>
    </row>
    <row r="67" spans="1:1" x14ac:dyDescent="0.25">
      <c r="A67" s="1">
        <v>3</v>
      </c>
    </row>
    <row r="68" spans="1:1" x14ac:dyDescent="0.25">
      <c r="A68" s="1">
        <v>2</v>
      </c>
    </row>
    <row r="69" spans="1:1" x14ac:dyDescent="0.25">
      <c r="A69" s="1">
        <v>4</v>
      </c>
    </row>
    <row r="70" spans="1:1" x14ac:dyDescent="0.25">
      <c r="A70" s="1">
        <v>4</v>
      </c>
    </row>
    <row r="71" spans="1:1" x14ac:dyDescent="0.25">
      <c r="A71" s="1">
        <v>4</v>
      </c>
    </row>
    <row r="72" spans="1:1" x14ac:dyDescent="0.25">
      <c r="A72" s="1">
        <v>3</v>
      </c>
    </row>
    <row r="73" spans="1:1" x14ac:dyDescent="0.25">
      <c r="A73" s="1">
        <v>4</v>
      </c>
    </row>
    <row r="74" spans="1:1" x14ac:dyDescent="0.25">
      <c r="A74" s="1">
        <v>3</v>
      </c>
    </row>
    <row r="75" spans="1:1" x14ac:dyDescent="0.25">
      <c r="A75" s="1">
        <v>3</v>
      </c>
    </row>
    <row r="76" spans="1:1" x14ac:dyDescent="0.25">
      <c r="A76" s="1">
        <v>3</v>
      </c>
    </row>
    <row r="77" spans="1:1" x14ac:dyDescent="0.25">
      <c r="A77" s="1">
        <v>3</v>
      </c>
    </row>
    <row r="78" spans="1:1" x14ac:dyDescent="0.25">
      <c r="A78" s="1">
        <v>3</v>
      </c>
    </row>
    <row r="79" spans="1:1" x14ac:dyDescent="0.25">
      <c r="A79" s="1">
        <v>3</v>
      </c>
    </row>
    <row r="80" spans="1:1" x14ac:dyDescent="0.25">
      <c r="A80" s="1">
        <v>3</v>
      </c>
    </row>
    <row r="81" spans="1:1" x14ac:dyDescent="0.25">
      <c r="A81" s="1">
        <v>2</v>
      </c>
    </row>
    <row r="82" spans="1:1" x14ac:dyDescent="0.25">
      <c r="A82" s="1">
        <v>3</v>
      </c>
    </row>
    <row r="83" spans="1:1" x14ac:dyDescent="0.25">
      <c r="A83" s="1">
        <v>3</v>
      </c>
    </row>
    <row r="84" spans="1:1" x14ac:dyDescent="0.25">
      <c r="A84" s="1">
        <v>4</v>
      </c>
    </row>
    <row r="85" spans="1:1" x14ac:dyDescent="0.25">
      <c r="A85" s="1">
        <v>3</v>
      </c>
    </row>
    <row r="86" spans="1:1" x14ac:dyDescent="0.25">
      <c r="A86" s="1">
        <v>3</v>
      </c>
    </row>
    <row r="87" spans="1:1" x14ac:dyDescent="0.25">
      <c r="A87" s="1">
        <v>3</v>
      </c>
    </row>
    <row r="88" spans="1:1" x14ac:dyDescent="0.25">
      <c r="A88" s="1">
        <v>3</v>
      </c>
    </row>
    <row r="89" spans="1:1" x14ac:dyDescent="0.25">
      <c r="A89" s="1">
        <v>1</v>
      </c>
    </row>
    <row r="90" spans="1:1" x14ac:dyDescent="0.25">
      <c r="A90" s="1">
        <v>3</v>
      </c>
    </row>
    <row r="91" spans="1:1" x14ac:dyDescent="0.25">
      <c r="A91" s="1">
        <v>3</v>
      </c>
    </row>
    <row r="92" spans="1:1" x14ac:dyDescent="0.25">
      <c r="A92" s="1">
        <v>3</v>
      </c>
    </row>
    <row r="93" spans="1:1" x14ac:dyDescent="0.25">
      <c r="A93" s="1">
        <v>3</v>
      </c>
    </row>
    <row r="94" spans="1:1" x14ac:dyDescent="0.25">
      <c r="A94" s="1">
        <v>3</v>
      </c>
    </row>
    <row r="95" spans="1:1" x14ac:dyDescent="0.25">
      <c r="A95" s="1">
        <v>3</v>
      </c>
    </row>
    <row r="96" spans="1:1" x14ac:dyDescent="0.25">
      <c r="A96" s="1">
        <v>4</v>
      </c>
    </row>
    <row r="97" spans="1:1" x14ac:dyDescent="0.25">
      <c r="A97" s="1">
        <v>4</v>
      </c>
    </row>
    <row r="98" spans="1:1" x14ac:dyDescent="0.25">
      <c r="A98" s="1">
        <v>4</v>
      </c>
    </row>
    <row r="99" spans="1:1" x14ac:dyDescent="0.25">
      <c r="A99" s="1">
        <v>3</v>
      </c>
    </row>
    <row r="100" spans="1:1" x14ac:dyDescent="0.25">
      <c r="A100" s="1">
        <v>4</v>
      </c>
    </row>
    <row r="101" spans="1:1" x14ac:dyDescent="0.25">
      <c r="A101" s="1">
        <v>4</v>
      </c>
    </row>
    <row r="102" spans="1:1" x14ac:dyDescent="0.25">
      <c r="A102" s="1">
        <v>4</v>
      </c>
    </row>
    <row r="103" spans="1:1" x14ac:dyDescent="0.25">
      <c r="A103" s="1">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zoomScaleSheetLayoutView="100" workbookViewId="0">
      <selection activeCell="O7" sqref="O7"/>
    </sheetView>
  </sheetViews>
  <sheetFormatPr defaultRowHeight="15" x14ac:dyDescent="0.25"/>
  <cols>
    <col min="1" max="1" width="10.28515625" style="1" customWidth="1"/>
    <col min="2" max="2" width="10.42578125" style="1" customWidth="1"/>
    <col min="3" max="3" width="14.28515625" style="1" customWidth="1"/>
    <col min="5" max="5" width="18.42578125" customWidth="1"/>
    <col min="6" max="6" width="49.5703125" customWidth="1"/>
    <col min="8" max="8" width="10" customWidth="1"/>
  </cols>
  <sheetData>
    <row r="1" spans="1:8" s="10" customFormat="1" ht="30.75" thickBot="1" x14ac:dyDescent="0.3">
      <c r="A1" s="8" t="s">
        <v>49</v>
      </c>
      <c r="B1" s="9" t="s">
        <v>57</v>
      </c>
      <c r="C1" s="9" t="s">
        <v>58</v>
      </c>
      <c r="D1" s="9" t="s">
        <v>2</v>
      </c>
      <c r="E1" s="12" t="s">
        <v>48</v>
      </c>
      <c r="F1" s="13" t="s">
        <v>56</v>
      </c>
      <c r="G1" s="14"/>
      <c r="H1" s="15"/>
    </row>
    <row r="2" spans="1:8" x14ac:dyDescent="0.25">
      <c r="A2" s="25">
        <v>1</v>
      </c>
      <c r="B2" s="26">
        <v>3.41</v>
      </c>
      <c r="C2" s="26">
        <v>3.22</v>
      </c>
      <c r="D2" s="27">
        <f t="shared" ref="D2:D46" si="0">_xlfn.STDEV.P(B2,C2)</f>
        <v>9.4999999999999973E-2</v>
      </c>
      <c r="E2" s="35">
        <v>0.139212</v>
      </c>
      <c r="F2" s="16" t="s">
        <v>5</v>
      </c>
      <c r="G2" s="17"/>
      <c r="H2" s="18"/>
    </row>
    <row r="3" spans="1:8" x14ac:dyDescent="0.25">
      <c r="A3" s="28">
        <v>2</v>
      </c>
      <c r="B3" s="7">
        <v>3.12</v>
      </c>
      <c r="C3" s="7">
        <v>2.64</v>
      </c>
      <c r="D3" s="6">
        <f t="shared" si="0"/>
        <v>0.24</v>
      </c>
      <c r="E3" s="36">
        <v>3.0430000000000001E-3</v>
      </c>
      <c r="F3" s="19" t="s">
        <v>3</v>
      </c>
      <c r="G3" s="11"/>
      <c r="H3" s="20"/>
    </row>
    <row r="4" spans="1:8" x14ac:dyDescent="0.25">
      <c r="A4" s="28">
        <v>3</v>
      </c>
      <c r="B4" s="7">
        <v>3.1</v>
      </c>
      <c r="C4" s="7">
        <v>3.09</v>
      </c>
      <c r="D4" s="6">
        <f t="shared" si="0"/>
        <v>5.0000000000001155E-3</v>
      </c>
      <c r="E4" s="37">
        <v>0.90342100000000003</v>
      </c>
      <c r="F4" s="19" t="s">
        <v>6</v>
      </c>
      <c r="G4" s="11"/>
      <c r="H4" s="20"/>
    </row>
    <row r="5" spans="1:8" x14ac:dyDescent="0.25">
      <c r="A5" s="28">
        <v>4</v>
      </c>
      <c r="B5" s="7">
        <v>3.18</v>
      </c>
      <c r="C5" s="7">
        <v>3.14</v>
      </c>
      <c r="D5" s="6">
        <f t="shared" si="0"/>
        <v>2.0000000000000018E-2</v>
      </c>
      <c r="E5" s="37">
        <v>0.64534499999999995</v>
      </c>
      <c r="F5" s="19" t="s">
        <v>7</v>
      </c>
      <c r="G5" s="11"/>
      <c r="H5" s="20"/>
    </row>
    <row r="6" spans="1:8" x14ac:dyDescent="0.25">
      <c r="A6" s="28">
        <v>5</v>
      </c>
      <c r="B6" s="7">
        <v>3.52</v>
      </c>
      <c r="C6" s="7">
        <v>3.22</v>
      </c>
      <c r="D6" s="6">
        <f t="shared" si="0"/>
        <v>0.14999999999999991</v>
      </c>
      <c r="E6" s="37">
        <v>0.14774899999999999</v>
      </c>
      <c r="F6" s="19" t="s">
        <v>8</v>
      </c>
      <c r="G6" s="11"/>
      <c r="H6" s="20"/>
    </row>
    <row r="7" spans="1:8" x14ac:dyDescent="0.25">
      <c r="A7" s="28">
        <v>6</v>
      </c>
      <c r="B7" s="7">
        <v>2.5099999999999998</v>
      </c>
      <c r="C7" s="7">
        <v>2.4300000000000002</v>
      </c>
      <c r="D7" s="6">
        <f t="shared" si="0"/>
        <v>3.9999999999999813E-2</v>
      </c>
      <c r="E7" s="37">
        <v>0.56676899999999997</v>
      </c>
      <c r="F7" s="19" t="s">
        <v>9</v>
      </c>
      <c r="G7" s="11"/>
      <c r="H7" s="20"/>
    </row>
    <row r="8" spans="1:8" x14ac:dyDescent="0.25">
      <c r="A8" s="28">
        <v>7</v>
      </c>
      <c r="B8" s="7">
        <v>3.05</v>
      </c>
      <c r="C8" s="7">
        <v>3.08</v>
      </c>
      <c r="D8" s="6">
        <f t="shared" si="0"/>
        <v>1.5000000000000124E-2</v>
      </c>
      <c r="E8" s="37">
        <v>0.80135999999999996</v>
      </c>
      <c r="F8" s="19" t="s">
        <v>10</v>
      </c>
      <c r="G8" s="11"/>
      <c r="H8" s="20"/>
    </row>
    <row r="9" spans="1:8" x14ac:dyDescent="0.25">
      <c r="A9" s="28">
        <v>8</v>
      </c>
      <c r="B9" s="7">
        <v>3.22</v>
      </c>
      <c r="C9" s="7">
        <v>3.03</v>
      </c>
      <c r="D9" s="6">
        <f t="shared" si="0"/>
        <v>9.5000000000000195E-2</v>
      </c>
      <c r="E9" s="37">
        <v>0.13206699999999999</v>
      </c>
      <c r="F9" s="19" t="s">
        <v>11</v>
      </c>
      <c r="G9" s="11"/>
      <c r="H9" s="20"/>
    </row>
    <row r="10" spans="1:8" x14ac:dyDescent="0.25">
      <c r="A10" s="28">
        <v>9</v>
      </c>
      <c r="B10" s="7">
        <v>3.44</v>
      </c>
      <c r="C10" s="7">
        <v>3.18</v>
      </c>
      <c r="D10" s="6">
        <f t="shared" si="0"/>
        <v>0.12999999999999989</v>
      </c>
      <c r="E10" s="36">
        <v>2.9330999999999999E-2</v>
      </c>
      <c r="F10" s="19" t="s">
        <v>4</v>
      </c>
      <c r="G10" s="11"/>
      <c r="H10" s="20"/>
    </row>
    <row r="11" spans="1:8" x14ac:dyDescent="0.25">
      <c r="A11" s="28">
        <v>10</v>
      </c>
      <c r="B11" s="7">
        <v>3.29</v>
      </c>
      <c r="C11" s="7">
        <v>3.06</v>
      </c>
      <c r="D11" s="6">
        <f t="shared" si="0"/>
        <v>0.11499999999999999</v>
      </c>
      <c r="E11" s="43">
        <v>6.4342999999999997E-2</v>
      </c>
      <c r="F11" s="19" t="s">
        <v>12</v>
      </c>
      <c r="G11" s="11"/>
      <c r="H11" s="20"/>
    </row>
    <row r="12" spans="1:8" x14ac:dyDescent="0.25">
      <c r="A12" s="28">
        <v>11</v>
      </c>
      <c r="B12" s="7">
        <v>3.11</v>
      </c>
      <c r="C12" s="7">
        <v>2.82</v>
      </c>
      <c r="D12" s="6">
        <f t="shared" si="0"/>
        <v>0.14500000000000002</v>
      </c>
      <c r="E12" s="36">
        <v>4.4020999999999998E-2</v>
      </c>
      <c r="F12" s="19" t="s">
        <v>13</v>
      </c>
      <c r="G12" s="11"/>
      <c r="H12" s="20"/>
    </row>
    <row r="13" spans="1:8" x14ac:dyDescent="0.25">
      <c r="A13" s="28">
        <v>12</v>
      </c>
      <c r="B13" s="7">
        <v>3.36</v>
      </c>
      <c r="C13" s="7">
        <v>3.11</v>
      </c>
      <c r="D13" s="6">
        <f t="shared" si="0"/>
        <v>0.125</v>
      </c>
      <c r="E13" s="43">
        <v>7.7324000000000004E-2</v>
      </c>
      <c r="F13" s="19" t="s">
        <v>14</v>
      </c>
      <c r="G13" s="11"/>
      <c r="H13" s="20"/>
    </row>
    <row r="14" spans="1:8" x14ac:dyDescent="0.25">
      <c r="A14" s="28">
        <v>13</v>
      </c>
      <c r="B14" s="7">
        <v>3.13</v>
      </c>
      <c r="C14" s="7">
        <v>3.06</v>
      </c>
      <c r="D14" s="6">
        <f t="shared" si="0"/>
        <v>3.499999999999992E-2</v>
      </c>
      <c r="E14" s="65">
        <v>0.53439199999999998</v>
      </c>
      <c r="F14" s="19" t="s">
        <v>15</v>
      </c>
      <c r="G14" s="11"/>
      <c r="H14" s="20"/>
    </row>
    <row r="15" spans="1:8" x14ac:dyDescent="0.25">
      <c r="A15" s="28">
        <v>14</v>
      </c>
      <c r="B15" s="7">
        <v>2.97</v>
      </c>
      <c r="C15" s="7">
        <v>2.94</v>
      </c>
      <c r="D15" s="6">
        <f t="shared" si="0"/>
        <v>1.5000000000000124E-2</v>
      </c>
      <c r="E15" s="37">
        <v>0.84625899999999998</v>
      </c>
      <c r="F15" s="19" t="s">
        <v>16</v>
      </c>
      <c r="G15" s="11"/>
      <c r="H15" s="20"/>
    </row>
    <row r="16" spans="1:8" x14ac:dyDescent="0.25">
      <c r="A16" s="28">
        <v>15</v>
      </c>
      <c r="B16" s="7">
        <v>2.84</v>
      </c>
      <c r="C16" s="7">
        <v>2.89</v>
      </c>
      <c r="D16" s="6">
        <f t="shared" si="0"/>
        <v>2.5000000000000133E-2</v>
      </c>
      <c r="E16" s="37">
        <v>0.72625399999999996</v>
      </c>
      <c r="F16" s="19" t="s">
        <v>17</v>
      </c>
      <c r="G16" s="11"/>
      <c r="H16" s="20"/>
    </row>
    <row r="17" spans="1:8" x14ac:dyDescent="0.25">
      <c r="A17" s="28">
        <v>16</v>
      </c>
      <c r="B17" s="7">
        <v>2.78</v>
      </c>
      <c r="C17" s="7">
        <v>2.83</v>
      </c>
      <c r="D17" s="6">
        <f t="shared" si="0"/>
        <v>2.5000000000000133E-2</v>
      </c>
      <c r="E17" s="37">
        <v>0.76960399999999995</v>
      </c>
      <c r="F17" s="19" t="s">
        <v>18</v>
      </c>
      <c r="G17" s="11"/>
      <c r="H17" s="20"/>
    </row>
    <row r="18" spans="1:8" x14ac:dyDescent="0.25">
      <c r="A18" s="28">
        <v>17</v>
      </c>
      <c r="B18" s="7">
        <v>2.88</v>
      </c>
      <c r="C18" s="7">
        <v>2.74</v>
      </c>
      <c r="D18" s="6">
        <f t="shared" si="0"/>
        <v>6.999999999999984E-2</v>
      </c>
      <c r="E18" s="37">
        <v>0.278173</v>
      </c>
      <c r="F18" s="19" t="s">
        <v>19</v>
      </c>
      <c r="G18" s="11"/>
      <c r="H18" s="20"/>
    </row>
    <row r="19" spans="1:8" x14ac:dyDescent="0.25">
      <c r="A19" s="28">
        <v>18</v>
      </c>
      <c r="B19" s="7">
        <v>2.96</v>
      </c>
      <c r="C19" s="7">
        <v>3.12</v>
      </c>
      <c r="D19" s="6">
        <f t="shared" si="0"/>
        <v>8.0000000000000071E-2</v>
      </c>
      <c r="E19" s="37">
        <v>0.24276</v>
      </c>
      <c r="F19" s="19" t="s">
        <v>20</v>
      </c>
      <c r="G19" s="11"/>
      <c r="H19" s="20"/>
    </row>
    <row r="20" spans="1:8" x14ac:dyDescent="0.25">
      <c r="A20" s="28">
        <v>19</v>
      </c>
      <c r="B20" s="7">
        <v>3.24</v>
      </c>
      <c r="C20" s="7">
        <v>3</v>
      </c>
      <c r="D20" s="6">
        <f t="shared" si="0"/>
        <v>0.12000000000000011</v>
      </c>
      <c r="E20" s="43">
        <v>5.5219999999999998E-2</v>
      </c>
      <c r="F20" s="19" t="s">
        <v>21</v>
      </c>
      <c r="G20" s="11"/>
      <c r="H20" s="20"/>
    </row>
    <row r="21" spans="1:8" x14ac:dyDescent="0.25">
      <c r="A21" s="28">
        <v>20</v>
      </c>
      <c r="B21" s="7">
        <v>3.16</v>
      </c>
      <c r="C21" s="7">
        <v>3.03</v>
      </c>
      <c r="D21" s="6">
        <f t="shared" si="0"/>
        <v>6.5000000000000169E-2</v>
      </c>
      <c r="E21" s="37">
        <v>0.29868600000000001</v>
      </c>
      <c r="F21" s="19" t="s">
        <v>22</v>
      </c>
      <c r="G21" s="11"/>
      <c r="H21" s="20"/>
    </row>
    <row r="22" spans="1:8" x14ac:dyDescent="0.25">
      <c r="A22" s="28">
        <v>21</v>
      </c>
      <c r="B22" s="7">
        <v>3.32</v>
      </c>
      <c r="C22" s="7">
        <v>3.26</v>
      </c>
      <c r="D22" s="6">
        <f t="shared" si="0"/>
        <v>3.0000000000000027E-2</v>
      </c>
      <c r="E22" s="37">
        <v>0.66633799999999999</v>
      </c>
      <c r="F22" s="19" t="s">
        <v>23</v>
      </c>
      <c r="G22" s="11"/>
      <c r="H22" s="20"/>
    </row>
    <row r="23" spans="1:8" x14ac:dyDescent="0.25">
      <c r="A23" s="28">
        <v>22</v>
      </c>
      <c r="B23" s="7">
        <v>3.25</v>
      </c>
      <c r="C23" s="7">
        <v>3.25</v>
      </c>
      <c r="D23" s="6">
        <f t="shared" si="0"/>
        <v>0</v>
      </c>
      <c r="E23" s="37">
        <v>0.97366299999999995</v>
      </c>
      <c r="F23" s="21" t="s">
        <v>24</v>
      </c>
      <c r="G23" s="11"/>
      <c r="H23" s="20"/>
    </row>
    <row r="24" spans="1:8" x14ac:dyDescent="0.25">
      <c r="A24" s="28">
        <v>23</v>
      </c>
      <c r="B24" s="7">
        <v>3.24</v>
      </c>
      <c r="C24" s="7">
        <v>3.06</v>
      </c>
      <c r="D24" s="6">
        <f t="shared" si="0"/>
        <v>9.000000000000008E-2</v>
      </c>
      <c r="E24" s="37">
        <v>0.21442</v>
      </c>
      <c r="F24" s="19" t="s">
        <v>25</v>
      </c>
      <c r="G24" s="11"/>
      <c r="H24" s="20"/>
    </row>
    <row r="25" spans="1:8" x14ac:dyDescent="0.25">
      <c r="A25" s="28">
        <v>24</v>
      </c>
      <c r="B25" s="7">
        <v>3.15</v>
      </c>
      <c r="C25" s="7">
        <v>2.97</v>
      </c>
      <c r="D25" s="6">
        <f t="shared" si="0"/>
        <v>8.9999999999999858E-2</v>
      </c>
      <c r="E25" s="37">
        <v>0.24638399999999999</v>
      </c>
      <c r="F25" s="19" t="s">
        <v>26</v>
      </c>
      <c r="G25" s="11"/>
      <c r="H25" s="20"/>
    </row>
    <row r="26" spans="1:8" x14ac:dyDescent="0.25">
      <c r="A26" s="28">
        <v>25</v>
      </c>
      <c r="B26" s="7">
        <v>3.16</v>
      </c>
      <c r="C26" s="7">
        <v>2.97</v>
      </c>
      <c r="D26" s="6">
        <f t="shared" si="0"/>
        <v>9.4999999999999973E-2</v>
      </c>
      <c r="E26" s="37">
        <v>0.192907</v>
      </c>
      <c r="F26" s="19" t="s">
        <v>27</v>
      </c>
      <c r="G26" s="11"/>
      <c r="H26" s="20"/>
    </row>
    <row r="27" spans="1:8" x14ac:dyDescent="0.25">
      <c r="A27" s="28">
        <v>26</v>
      </c>
      <c r="B27" s="7">
        <v>3.36</v>
      </c>
      <c r="C27" s="7">
        <v>3.17</v>
      </c>
      <c r="D27" s="6">
        <f t="shared" si="0"/>
        <v>9.4999999999999973E-2</v>
      </c>
      <c r="E27" s="37">
        <v>0.13153500000000001</v>
      </c>
      <c r="F27" s="19" t="s">
        <v>28</v>
      </c>
      <c r="G27" s="11"/>
      <c r="H27" s="20"/>
    </row>
    <row r="28" spans="1:8" x14ac:dyDescent="0.25">
      <c r="A28" s="28">
        <v>27</v>
      </c>
      <c r="B28" s="7">
        <v>3</v>
      </c>
      <c r="C28" s="7">
        <v>3.06</v>
      </c>
      <c r="D28" s="6">
        <f t="shared" si="0"/>
        <v>3.0000000000000027E-2</v>
      </c>
      <c r="E28" s="37">
        <v>0.66354999999999997</v>
      </c>
      <c r="F28" s="19" t="s">
        <v>29</v>
      </c>
      <c r="G28" s="11"/>
      <c r="H28" s="20"/>
    </row>
    <row r="29" spans="1:8" x14ac:dyDescent="0.25">
      <c r="A29" s="28">
        <v>28</v>
      </c>
      <c r="B29" s="7">
        <v>2.87</v>
      </c>
      <c r="C29" s="7">
        <v>3</v>
      </c>
      <c r="D29" s="6">
        <f t="shared" si="0"/>
        <v>6.4999999999999947E-2</v>
      </c>
      <c r="E29" s="37">
        <v>0.41470699999999999</v>
      </c>
      <c r="F29" s="19" t="s">
        <v>30</v>
      </c>
      <c r="G29" s="11"/>
      <c r="H29" s="20"/>
    </row>
    <row r="30" spans="1:8" x14ac:dyDescent="0.25">
      <c r="A30" s="28">
        <v>29</v>
      </c>
      <c r="B30" s="7">
        <v>3.16</v>
      </c>
      <c r="C30" s="7">
        <v>3.19</v>
      </c>
      <c r="D30" s="6">
        <f t="shared" si="0"/>
        <v>1.4999999999999902E-2</v>
      </c>
      <c r="E30" s="37">
        <v>0.75039900000000004</v>
      </c>
      <c r="F30" s="19" t="s">
        <v>31</v>
      </c>
      <c r="G30" s="11"/>
      <c r="H30" s="20"/>
    </row>
    <row r="31" spans="1:8" x14ac:dyDescent="0.25">
      <c r="A31" s="28">
        <v>30</v>
      </c>
      <c r="B31" s="7">
        <v>3.35</v>
      </c>
      <c r="C31" s="7">
        <v>3.47</v>
      </c>
      <c r="D31" s="6">
        <f t="shared" si="0"/>
        <v>6.0000000000000053E-2</v>
      </c>
      <c r="E31" s="37">
        <v>0.226572</v>
      </c>
      <c r="F31" s="19" t="s">
        <v>32</v>
      </c>
      <c r="G31" s="11"/>
      <c r="H31" s="20"/>
    </row>
    <row r="32" spans="1:8" x14ac:dyDescent="0.25">
      <c r="A32" s="28">
        <v>31</v>
      </c>
      <c r="B32" s="7">
        <v>3.18</v>
      </c>
      <c r="C32" s="7">
        <v>2.92</v>
      </c>
      <c r="D32" s="6">
        <f t="shared" si="0"/>
        <v>0.13000000000000012</v>
      </c>
      <c r="E32" s="36">
        <v>3.5098999999999998E-2</v>
      </c>
      <c r="F32" s="19" t="s">
        <v>33</v>
      </c>
      <c r="G32" s="11"/>
      <c r="H32" s="20"/>
    </row>
    <row r="33" spans="1:8" x14ac:dyDescent="0.25">
      <c r="A33" s="28">
        <v>32</v>
      </c>
      <c r="B33" s="7">
        <v>2.13</v>
      </c>
      <c r="C33" s="7">
        <v>2.44</v>
      </c>
      <c r="D33" s="6">
        <f t="shared" si="0"/>
        <v>0.15500000000000003</v>
      </c>
      <c r="E33" s="36">
        <v>4.1529000000000003E-2</v>
      </c>
      <c r="F33" s="19" t="s">
        <v>34</v>
      </c>
      <c r="G33" s="11"/>
      <c r="H33" s="20"/>
    </row>
    <row r="34" spans="1:8" x14ac:dyDescent="0.25">
      <c r="A34" s="28">
        <v>33</v>
      </c>
      <c r="B34" s="7">
        <v>2.39</v>
      </c>
      <c r="C34" s="7">
        <v>2.94</v>
      </c>
      <c r="D34" s="6">
        <f t="shared" si="0"/>
        <v>0.2749999999999993</v>
      </c>
      <c r="E34" s="36">
        <v>1.9719999999999998E-3</v>
      </c>
      <c r="F34" s="19" t="s">
        <v>35</v>
      </c>
      <c r="G34" s="11"/>
      <c r="H34" s="20"/>
    </row>
    <row r="35" spans="1:8" x14ac:dyDescent="0.25">
      <c r="A35" s="28">
        <v>34</v>
      </c>
      <c r="B35" s="7">
        <v>2.64</v>
      </c>
      <c r="C35" s="7">
        <v>3.11</v>
      </c>
      <c r="D35" s="6">
        <f t="shared" si="0"/>
        <v>0.23499999999999988</v>
      </c>
      <c r="E35" s="36">
        <v>7.9220000000000002E-3</v>
      </c>
      <c r="F35" s="19" t="s">
        <v>36</v>
      </c>
      <c r="G35" s="11"/>
      <c r="H35" s="20"/>
    </row>
    <row r="36" spans="1:8" x14ac:dyDescent="0.25">
      <c r="A36" s="28">
        <v>35</v>
      </c>
      <c r="B36" s="7">
        <v>2.54</v>
      </c>
      <c r="C36" s="7">
        <v>2.8</v>
      </c>
      <c r="D36" s="6">
        <f t="shared" si="0"/>
        <v>0.12999999999999989</v>
      </c>
      <c r="E36" s="37">
        <v>0.109989</v>
      </c>
      <c r="F36" s="19" t="s">
        <v>37</v>
      </c>
      <c r="G36" s="11"/>
      <c r="H36" s="20"/>
    </row>
    <row r="37" spans="1:8" x14ac:dyDescent="0.25">
      <c r="A37" s="28">
        <v>36</v>
      </c>
      <c r="B37" s="7">
        <v>2.0499999999999998</v>
      </c>
      <c r="C37" s="7">
        <v>2.21</v>
      </c>
      <c r="D37" s="6">
        <f t="shared" si="0"/>
        <v>8.0000000000000071E-2</v>
      </c>
      <c r="E37" s="37">
        <v>0.38417699999999999</v>
      </c>
      <c r="F37" s="19" t="s">
        <v>38</v>
      </c>
      <c r="G37" s="11"/>
      <c r="H37" s="20"/>
    </row>
    <row r="38" spans="1:8" x14ac:dyDescent="0.25">
      <c r="A38" s="28">
        <v>37</v>
      </c>
      <c r="B38" s="7">
        <v>2.12</v>
      </c>
      <c r="C38" s="7">
        <v>2.25</v>
      </c>
      <c r="D38" s="6">
        <f t="shared" si="0"/>
        <v>6.4999999999999947E-2</v>
      </c>
      <c r="E38" s="37">
        <v>0.42655599999999999</v>
      </c>
      <c r="F38" s="19" t="s">
        <v>39</v>
      </c>
      <c r="G38" s="11"/>
      <c r="H38" s="20"/>
    </row>
    <row r="39" spans="1:8" x14ac:dyDescent="0.25">
      <c r="A39" s="28">
        <v>38</v>
      </c>
      <c r="B39" s="7">
        <v>2.41</v>
      </c>
      <c r="C39" s="7">
        <v>2.46</v>
      </c>
      <c r="D39" s="6">
        <f t="shared" si="0"/>
        <v>2.4999999999999911E-2</v>
      </c>
      <c r="E39" s="37">
        <v>0.78337100000000004</v>
      </c>
      <c r="F39" s="19" t="s">
        <v>40</v>
      </c>
      <c r="G39" s="11"/>
      <c r="H39" s="20"/>
    </row>
    <row r="40" spans="1:8" x14ac:dyDescent="0.25">
      <c r="A40" s="28">
        <v>39</v>
      </c>
      <c r="B40" s="7">
        <v>2.91</v>
      </c>
      <c r="C40" s="7">
        <v>2.97</v>
      </c>
      <c r="D40" s="6">
        <f t="shared" si="0"/>
        <v>3.0000000000000027E-2</v>
      </c>
      <c r="E40" s="37">
        <v>0.71596400000000004</v>
      </c>
      <c r="F40" s="19" t="s">
        <v>41</v>
      </c>
      <c r="G40" s="11"/>
      <c r="H40" s="20"/>
    </row>
    <row r="41" spans="1:8" x14ac:dyDescent="0.25">
      <c r="A41" s="28">
        <v>40</v>
      </c>
      <c r="B41" s="7">
        <v>2</v>
      </c>
      <c r="C41" s="7">
        <v>1.94</v>
      </c>
      <c r="D41" s="6">
        <f t="shared" si="0"/>
        <v>3.0000000000000027E-2</v>
      </c>
      <c r="E41" s="37">
        <v>0.68094699999999997</v>
      </c>
      <c r="F41" s="19" t="s">
        <v>42</v>
      </c>
      <c r="G41" s="11"/>
      <c r="H41" s="20"/>
    </row>
    <row r="42" spans="1:8" x14ac:dyDescent="0.25">
      <c r="A42" s="28">
        <v>41</v>
      </c>
      <c r="B42" s="7">
        <v>3.46</v>
      </c>
      <c r="C42" s="7">
        <v>3.19</v>
      </c>
      <c r="D42" s="6">
        <f t="shared" si="0"/>
        <v>0.13500000000000001</v>
      </c>
      <c r="E42" s="43">
        <v>6.7769999999999997E-2</v>
      </c>
      <c r="F42" s="19" t="s">
        <v>43</v>
      </c>
      <c r="G42" s="11"/>
      <c r="H42" s="20"/>
    </row>
    <row r="43" spans="1:8" x14ac:dyDescent="0.25">
      <c r="A43" s="28">
        <v>42</v>
      </c>
      <c r="B43" s="7">
        <v>3.2</v>
      </c>
      <c r="C43" s="7">
        <v>2.76</v>
      </c>
      <c r="D43" s="6">
        <f t="shared" si="0"/>
        <v>0.2200000000000002</v>
      </c>
      <c r="E43" s="36">
        <v>1.0659E-2</v>
      </c>
      <c r="F43" s="19" t="s">
        <v>44</v>
      </c>
      <c r="G43" s="11"/>
      <c r="H43" s="20"/>
    </row>
    <row r="44" spans="1:8" x14ac:dyDescent="0.25">
      <c r="A44" s="28">
        <v>43</v>
      </c>
      <c r="B44" s="7">
        <v>3.31</v>
      </c>
      <c r="C44" s="7">
        <v>3.08</v>
      </c>
      <c r="D44" s="6">
        <f t="shared" si="0"/>
        <v>0.11499999999999999</v>
      </c>
      <c r="E44" s="43">
        <v>8.8505E-2</v>
      </c>
      <c r="F44" s="19" t="s">
        <v>45</v>
      </c>
      <c r="G44" s="11"/>
      <c r="H44" s="20"/>
    </row>
    <row r="45" spans="1:8" x14ac:dyDescent="0.25">
      <c r="A45" s="28">
        <v>44</v>
      </c>
      <c r="B45" s="7">
        <v>3.48</v>
      </c>
      <c r="C45" s="7">
        <v>3</v>
      </c>
      <c r="D45" s="6">
        <f t="shared" si="0"/>
        <v>0.24</v>
      </c>
      <c r="E45" s="36">
        <v>2.2569999999999999E-3</v>
      </c>
      <c r="F45" s="19" t="s">
        <v>46</v>
      </c>
      <c r="G45" s="11"/>
      <c r="H45" s="20"/>
    </row>
    <row r="46" spans="1:8" ht="15.75" thickBot="1" x14ac:dyDescent="0.3">
      <c r="A46" s="29">
        <v>45</v>
      </c>
      <c r="B46" s="30">
        <v>3.51</v>
      </c>
      <c r="C46" s="30">
        <v>3.53</v>
      </c>
      <c r="D46" s="31">
        <f t="shared" si="0"/>
        <v>1.0000000000000009E-2</v>
      </c>
      <c r="E46" s="38">
        <v>0.85694800000000004</v>
      </c>
      <c r="F46" s="22" t="s">
        <v>47</v>
      </c>
      <c r="G46" s="23"/>
      <c r="H46" s="24"/>
    </row>
    <row r="47" spans="1:8" ht="15.75" thickBot="1" x14ac:dyDescent="0.3"/>
    <row r="48" spans="1:8" x14ac:dyDescent="0.25">
      <c r="B48" s="25">
        <f>SUM(B2:B47)</f>
        <v>135.45999999999998</v>
      </c>
      <c r="C48" s="27">
        <f>SUM(C2:C47)</f>
        <v>132.62999999999997</v>
      </c>
      <c r="D48" s="32"/>
      <c r="E48" s="40" t="s">
        <v>50</v>
      </c>
      <c r="F48" s="3"/>
      <c r="G48" s="3"/>
      <c r="H48" t="s">
        <v>54</v>
      </c>
    </row>
    <row r="49" spans="2:8" x14ac:dyDescent="0.25">
      <c r="B49" s="33">
        <f>B48/45</f>
        <v>3.0102222222222217</v>
      </c>
      <c r="C49" s="7">
        <f>C48/45</f>
        <v>2.9473333333333325</v>
      </c>
      <c r="D49" s="39">
        <f>_xlfn.STDEV.P(B49,C49)</f>
        <v>3.1444444444444608E-2</v>
      </c>
      <c r="E49" s="5" t="s">
        <v>51</v>
      </c>
      <c r="H49" t="s">
        <v>52</v>
      </c>
    </row>
    <row r="50" spans="2:8" ht="15.75" thickBot="1" x14ac:dyDescent="0.3">
      <c r="B50" s="29">
        <f>_xlfn.STDEV.P(B2,B3,B4,B5,B6,B7,B8,B9,B10,B11,B12,B13,B14,B15,B16,B17,B18,B19,B20,B21,B22,B23,B24,B25,B26,B27,B28,B29,B30,B31,B32,B33,B34,B35,B36,B37,B38,B39,B40,B41,B42,B43,B44,B45,B46)</f>
        <v>0.40362517754795735</v>
      </c>
      <c r="C50" s="31">
        <f>_xlfn.STDEV.P(C2,C3,C4,C5,C6,C7,C8,C9,C10,C11,C12,C13,C14,C15,C16,C17,C18,C19,C20,C21,C22,C23,C24,C25,C26,C27,C28,C29,C30,C31,C32,C33,C34,C35,C36,C37,C38,C39,C40,C41,C42,C43,C44,C45,C46)</f>
        <v>0.31473021957085068</v>
      </c>
      <c r="D50" s="34"/>
      <c r="E50" s="41" t="s">
        <v>55</v>
      </c>
      <c r="F50" s="42"/>
      <c r="G50" s="42"/>
      <c r="H50" t="s">
        <v>53</v>
      </c>
    </row>
  </sheetData>
  <pageMargins left="0.7" right="0.7" top="0.75" bottom="0.75" header="0.3" footer="0.3"/>
  <pageSetup scale="9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E5" sqref="E5:G17"/>
    </sheetView>
  </sheetViews>
  <sheetFormatPr defaultRowHeight="15" x14ac:dyDescent="0.25"/>
  <cols>
    <col min="1" max="1" width="14.7109375" style="1" customWidth="1"/>
    <col min="2" max="2" width="18" style="1" customWidth="1"/>
    <col min="5" max="5" width="28.42578125" customWidth="1"/>
    <col min="6" max="6" width="17.7109375" customWidth="1"/>
    <col min="7" max="7" width="13.7109375" customWidth="1"/>
  </cols>
  <sheetData>
    <row r="1" spans="1:7" x14ac:dyDescent="0.25">
      <c r="A1" s="1" t="s">
        <v>0</v>
      </c>
      <c r="B1" s="1" t="s">
        <v>1</v>
      </c>
      <c r="D1">
        <f>_xlfn.T.TEST(A1:A103,B1:B37,2,3)</f>
        <v>0.19290747590196922</v>
      </c>
    </row>
    <row r="2" spans="1:7" x14ac:dyDescent="0.25">
      <c r="A2" s="1">
        <v>4</v>
      </c>
      <c r="B2" s="2">
        <v>3</v>
      </c>
    </row>
    <row r="3" spans="1:7" x14ac:dyDescent="0.25">
      <c r="A3" s="1">
        <v>2</v>
      </c>
      <c r="B3" s="2">
        <v>4</v>
      </c>
      <c r="D3" t="s">
        <v>27</v>
      </c>
    </row>
    <row r="4" spans="1:7" x14ac:dyDescent="0.25">
      <c r="B4" s="2">
        <v>2</v>
      </c>
    </row>
    <row r="5" spans="1:7" x14ac:dyDescent="0.25">
      <c r="A5" s="1">
        <v>3</v>
      </c>
      <c r="B5" s="2">
        <v>4</v>
      </c>
      <c r="E5" t="s">
        <v>69</v>
      </c>
    </row>
    <row r="6" spans="1:7" ht="15.75" thickBot="1" x14ac:dyDescent="0.3">
      <c r="A6" s="1">
        <v>4</v>
      </c>
      <c r="B6" s="2">
        <v>3</v>
      </c>
    </row>
    <row r="7" spans="1:7" x14ac:dyDescent="0.25">
      <c r="A7" s="1">
        <v>3</v>
      </c>
      <c r="B7" s="2">
        <v>1</v>
      </c>
      <c r="E7" s="62"/>
      <c r="F7" s="62" t="s">
        <v>0</v>
      </c>
      <c r="G7" s="62" t="s">
        <v>1</v>
      </c>
    </row>
    <row r="8" spans="1:7" x14ac:dyDescent="0.25">
      <c r="A8" s="1">
        <v>3</v>
      </c>
      <c r="B8" s="2">
        <v>3</v>
      </c>
      <c r="E8" s="60" t="s">
        <v>70</v>
      </c>
      <c r="F8" s="60">
        <v>3.1632653061224492</v>
      </c>
      <c r="G8" s="60">
        <v>2.9722222222222223</v>
      </c>
    </row>
    <row r="9" spans="1:7" x14ac:dyDescent="0.25">
      <c r="A9" s="1">
        <v>4</v>
      </c>
      <c r="B9" s="2">
        <v>1</v>
      </c>
      <c r="E9" s="60" t="s">
        <v>71</v>
      </c>
      <c r="F9" s="60">
        <v>0.42667788764990561</v>
      </c>
      <c r="G9" s="60">
        <v>0.59920634920634941</v>
      </c>
    </row>
    <row r="10" spans="1:7" x14ac:dyDescent="0.25">
      <c r="A10" s="1">
        <v>4</v>
      </c>
      <c r="B10" s="2">
        <v>4</v>
      </c>
      <c r="E10" s="60" t="s">
        <v>72</v>
      </c>
      <c r="F10" s="60">
        <v>98</v>
      </c>
      <c r="G10" s="60">
        <v>36</v>
      </c>
    </row>
    <row r="11" spans="1:7" x14ac:dyDescent="0.25">
      <c r="A11" s="1">
        <v>3</v>
      </c>
      <c r="B11" s="2">
        <v>4</v>
      </c>
      <c r="E11" s="60" t="s">
        <v>73</v>
      </c>
      <c r="F11" s="60">
        <v>0</v>
      </c>
      <c r="G11" s="60"/>
    </row>
    <row r="12" spans="1:7" x14ac:dyDescent="0.25">
      <c r="A12" s="1">
        <v>2</v>
      </c>
      <c r="B12" s="2">
        <v>4</v>
      </c>
      <c r="E12" s="60" t="s">
        <v>74</v>
      </c>
      <c r="F12" s="60">
        <v>54</v>
      </c>
      <c r="G12" s="60"/>
    </row>
    <row r="13" spans="1:7" x14ac:dyDescent="0.25">
      <c r="A13" s="1">
        <v>2</v>
      </c>
      <c r="B13" s="2">
        <v>3</v>
      </c>
      <c r="E13" s="60" t="s">
        <v>75</v>
      </c>
      <c r="F13" s="60">
        <v>1.3183703390234669</v>
      </c>
      <c r="G13" s="60"/>
    </row>
    <row r="14" spans="1:7" x14ac:dyDescent="0.25">
      <c r="A14" s="1">
        <v>3</v>
      </c>
      <c r="B14" s="2">
        <v>3</v>
      </c>
      <c r="E14" s="60" t="s">
        <v>76</v>
      </c>
      <c r="F14" s="60">
        <v>9.6472230058333261E-2</v>
      </c>
      <c r="G14" s="60"/>
    </row>
    <row r="15" spans="1:7" x14ac:dyDescent="0.25">
      <c r="A15" s="1">
        <v>4</v>
      </c>
      <c r="B15" s="2">
        <v>3</v>
      </c>
      <c r="E15" s="60" t="s">
        <v>77</v>
      </c>
      <c r="F15" s="60">
        <v>1.6735649063521589</v>
      </c>
      <c r="G15" s="60"/>
    </row>
    <row r="16" spans="1:7" x14ac:dyDescent="0.25">
      <c r="A16" s="1">
        <v>3</v>
      </c>
      <c r="B16" s="2">
        <v>3</v>
      </c>
      <c r="E16" s="60" t="s">
        <v>78</v>
      </c>
      <c r="F16" s="60">
        <v>0.19294446011666652</v>
      </c>
      <c r="G16" s="60"/>
    </row>
    <row r="17" spans="1:7" ht="15.75" thickBot="1" x14ac:dyDescent="0.3">
      <c r="A17" s="1">
        <v>4</v>
      </c>
      <c r="B17" s="2">
        <v>3</v>
      </c>
      <c r="E17" s="61" t="s">
        <v>79</v>
      </c>
      <c r="F17" s="61">
        <v>2.0048792881880577</v>
      </c>
      <c r="G17" s="61"/>
    </row>
    <row r="18" spans="1:7" x14ac:dyDescent="0.25">
      <c r="A18" s="1">
        <v>3</v>
      </c>
      <c r="B18" s="2">
        <v>4</v>
      </c>
    </row>
    <row r="19" spans="1:7" x14ac:dyDescent="0.25">
      <c r="A19" s="1">
        <v>4</v>
      </c>
      <c r="B19" s="2">
        <v>3</v>
      </c>
    </row>
    <row r="20" spans="1:7" x14ac:dyDescent="0.25">
      <c r="A20" s="1">
        <v>3</v>
      </c>
      <c r="B20" s="2">
        <v>4</v>
      </c>
    </row>
    <row r="21" spans="1:7" x14ac:dyDescent="0.25">
      <c r="A21" s="1">
        <v>2</v>
      </c>
      <c r="B21" s="2">
        <v>2</v>
      </c>
    </row>
    <row r="22" spans="1:7" x14ac:dyDescent="0.25">
      <c r="A22" s="1">
        <v>3</v>
      </c>
      <c r="B22" s="2">
        <v>2</v>
      </c>
    </row>
    <row r="23" spans="1:7" x14ac:dyDescent="0.25">
      <c r="A23" s="1">
        <v>4</v>
      </c>
      <c r="B23" s="2">
        <v>3</v>
      </c>
    </row>
    <row r="24" spans="1:7" x14ac:dyDescent="0.25">
      <c r="A24" s="1">
        <v>2</v>
      </c>
      <c r="B24" s="2">
        <v>3</v>
      </c>
    </row>
    <row r="25" spans="1:7" x14ac:dyDescent="0.25">
      <c r="A25" s="1">
        <v>4</v>
      </c>
      <c r="B25" s="2">
        <v>3</v>
      </c>
    </row>
    <row r="26" spans="1:7" x14ac:dyDescent="0.25">
      <c r="A26" s="1">
        <v>4</v>
      </c>
      <c r="B26" s="2">
        <v>3</v>
      </c>
    </row>
    <row r="27" spans="1:7" x14ac:dyDescent="0.25">
      <c r="A27" s="1">
        <v>4</v>
      </c>
      <c r="B27" s="2">
        <v>3</v>
      </c>
    </row>
    <row r="28" spans="1:7" x14ac:dyDescent="0.25">
      <c r="A28" s="1">
        <v>4</v>
      </c>
      <c r="B28" s="2">
        <v>3</v>
      </c>
    </row>
    <row r="29" spans="1:7" x14ac:dyDescent="0.25">
      <c r="A29" s="1">
        <v>4</v>
      </c>
      <c r="B29" s="2">
        <v>3</v>
      </c>
    </row>
    <row r="30" spans="1:7" x14ac:dyDescent="0.25">
      <c r="A30" s="1">
        <v>3</v>
      </c>
      <c r="B30" s="2">
        <v>2</v>
      </c>
    </row>
    <row r="31" spans="1:7" x14ac:dyDescent="0.25">
      <c r="A31" s="1">
        <v>3</v>
      </c>
      <c r="B31" s="2">
        <v>3</v>
      </c>
    </row>
    <row r="32" spans="1:7" x14ac:dyDescent="0.25">
      <c r="A32" s="1">
        <v>3</v>
      </c>
      <c r="B32" s="2">
        <v>3</v>
      </c>
    </row>
    <row r="33" spans="1:2" x14ac:dyDescent="0.25">
      <c r="A33" s="1">
        <v>2</v>
      </c>
      <c r="B33" s="2">
        <v>4</v>
      </c>
    </row>
    <row r="34" spans="1:2" x14ac:dyDescent="0.25">
      <c r="A34" s="1">
        <v>3</v>
      </c>
      <c r="B34" s="2">
        <v>3</v>
      </c>
    </row>
    <row r="35" spans="1:2" x14ac:dyDescent="0.25">
      <c r="A35" s="1">
        <v>3</v>
      </c>
      <c r="B35" s="2">
        <v>3</v>
      </c>
    </row>
    <row r="36" spans="1:2" x14ac:dyDescent="0.25">
      <c r="A36" s="1">
        <v>3</v>
      </c>
      <c r="B36" s="2">
        <v>2</v>
      </c>
    </row>
    <row r="37" spans="1:2" x14ac:dyDescent="0.25">
      <c r="A37" s="1">
        <v>3</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3</v>
      </c>
    </row>
    <row r="43" spans="1:2" x14ac:dyDescent="0.25">
      <c r="A43" s="1">
        <v>3</v>
      </c>
    </row>
    <row r="44" spans="1:2" x14ac:dyDescent="0.25">
      <c r="A44" s="1">
        <v>3</v>
      </c>
    </row>
    <row r="45" spans="1:2" x14ac:dyDescent="0.25">
      <c r="A45" s="1">
        <v>3</v>
      </c>
    </row>
    <row r="46" spans="1:2" x14ac:dyDescent="0.25">
      <c r="A46" s="1">
        <v>3</v>
      </c>
    </row>
    <row r="47" spans="1:2" x14ac:dyDescent="0.25">
      <c r="A47" s="1">
        <v>3</v>
      </c>
    </row>
    <row r="49" spans="1:1" x14ac:dyDescent="0.25">
      <c r="A49" s="1">
        <v>3</v>
      </c>
    </row>
    <row r="50" spans="1:1" x14ac:dyDescent="0.25">
      <c r="A50" s="1">
        <v>3</v>
      </c>
    </row>
    <row r="51" spans="1:1" x14ac:dyDescent="0.25">
      <c r="A51" s="1">
        <v>3</v>
      </c>
    </row>
    <row r="52" spans="1:1" x14ac:dyDescent="0.25">
      <c r="A52" s="1">
        <v>3</v>
      </c>
    </row>
    <row r="53" spans="1:1" x14ac:dyDescent="0.25">
      <c r="A53" s="1">
        <v>4</v>
      </c>
    </row>
    <row r="54" spans="1:1" x14ac:dyDescent="0.25">
      <c r="A54" s="1">
        <v>3</v>
      </c>
    </row>
    <row r="55" spans="1:1" x14ac:dyDescent="0.25">
      <c r="A55" s="1">
        <v>3</v>
      </c>
    </row>
    <row r="56" spans="1:1" x14ac:dyDescent="0.25">
      <c r="A56" s="1">
        <v>3</v>
      </c>
    </row>
    <row r="57" spans="1:1" x14ac:dyDescent="0.25">
      <c r="A57" s="1">
        <v>4</v>
      </c>
    </row>
    <row r="58" spans="1:1" x14ac:dyDescent="0.25">
      <c r="A58" s="1">
        <v>4</v>
      </c>
    </row>
    <row r="59" spans="1:1" x14ac:dyDescent="0.25">
      <c r="A59" s="1">
        <v>4</v>
      </c>
    </row>
    <row r="60" spans="1:1" x14ac:dyDescent="0.25">
      <c r="A60" s="1">
        <v>4</v>
      </c>
    </row>
    <row r="61" spans="1:1" x14ac:dyDescent="0.25">
      <c r="A61" s="1">
        <v>3</v>
      </c>
    </row>
    <row r="62" spans="1:1" x14ac:dyDescent="0.25">
      <c r="A62" s="1">
        <v>3</v>
      </c>
    </row>
    <row r="63" spans="1:1" x14ac:dyDescent="0.25">
      <c r="A63" s="1">
        <v>4</v>
      </c>
    </row>
    <row r="65" spans="1:1" x14ac:dyDescent="0.25">
      <c r="A65" s="1">
        <v>3</v>
      </c>
    </row>
    <row r="66" spans="1:1" x14ac:dyDescent="0.25">
      <c r="A66" s="1">
        <v>3</v>
      </c>
    </row>
    <row r="67" spans="1:1" x14ac:dyDescent="0.25">
      <c r="A67" s="1">
        <v>3</v>
      </c>
    </row>
    <row r="68" spans="1:1" x14ac:dyDescent="0.25">
      <c r="A68" s="1">
        <v>2</v>
      </c>
    </row>
    <row r="69" spans="1:1" x14ac:dyDescent="0.25">
      <c r="A69" s="1">
        <v>4</v>
      </c>
    </row>
    <row r="70" spans="1:1" x14ac:dyDescent="0.25">
      <c r="A70" s="1">
        <v>4</v>
      </c>
    </row>
    <row r="71" spans="1:1" x14ac:dyDescent="0.25">
      <c r="A71" s="1">
        <v>4</v>
      </c>
    </row>
    <row r="72" spans="1:1" x14ac:dyDescent="0.25">
      <c r="A72" s="1">
        <v>4</v>
      </c>
    </row>
    <row r="73" spans="1:1" x14ac:dyDescent="0.25">
      <c r="A73" s="1">
        <v>4</v>
      </c>
    </row>
    <row r="74" spans="1:1" x14ac:dyDescent="0.25">
      <c r="A74" s="1">
        <v>2</v>
      </c>
    </row>
    <row r="75" spans="1:1" x14ac:dyDescent="0.25">
      <c r="A75" s="1">
        <v>3</v>
      </c>
    </row>
    <row r="76" spans="1:1" x14ac:dyDescent="0.25">
      <c r="A76" s="1">
        <v>3</v>
      </c>
    </row>
    <row r="77" spans="1:1" x14ac:dyDescent="0.25">
      <c r="A77" s="1">
        <v>2</v>
      </c>
    </row>
    <row r="78" spans="1:1" x14ac:dyDescent="0.25">
      <c r="A78" s="1">
        <v>2</v>
      </c>
    </row>
    <row r="79" spans="1:1" x14ac:dyDescent="0.25">
      <c r="A79" s="1">
        <v>3</v>
      </c>
    </row>
    <row r="80" spans="1:1" x14ac:dyDescent="0.25">
      <c r="A80" s="1">
        <v>3</v>
      </c>
    </row>
    <row r="82" spans="1:1" x14ac:dyDescent="0.25">
      <c r="A82" s="1">
        <v>2</v>
      </c>
    </row>
    <row r="83" spans="1:1" x14ac:dyDescent="0.25">
      <c r="A83" s="1">
        <v>3</v>
      </c>
    </row>
    <row r="84" spans="1:1" x14ac:dyDescent="0.25">
      <c r="A84" s="1">
        <v>4</v>
      </c>
    </row>
    <row r="85" spans="1:1" x14ac:dyDescent="0.25">
      <c r="A85" s="1">
        <v>3</v>
      </c>
    </row>
    <row r="86" spans="1:1" x14ac:dyDescent="0.25">
      <c r="A86" s="1">
        <v>3</v>
      </c>
    </row>
    <row r="87" spans="1:1" x14ac:dyDescent="0.25">
      <c r="A87" s="1">
        <v>3</v>
      </c>
    </row>
    <row r="88" spans="1:1" x14ac:dyDescent="0.25">
      <c r="A88" s="1">
        <v>3</v>
      </c>
    </row>
    <row r="89" spans="1:1" x14ac:dyDescent="0.25">
      <c r="A89" s="1">
        <v>2</v>
      </c>
    </row>
    <row r="90" spans="1:1" x14ac:dyDescent="0.25">
      <c r="A90" s="1">
        <v>4</v>
      </c>
    </row>
    <row r="91" spans="1:1" x14ac:dyDescent="0.25">
      <c r="A91" s="1">
        <v>2</v>
      </c>
    </row>
    <row r="92" spans="1:1" x14ac:dyDescent="0.25">
      <c r="A92" s="1">
        <v>3</v>
      </c>
    </row>
    <row r="93" spans="1:1" x14ac:dyDescent="0.25">
      <c r="A93" s="1">
        <v>3</v>
      </c>
    </row>
    <row r="94" spans="1:1" x14ac:dyDescent="0.25">
      <c r="A94" s="1">
        <v>3</v>
      </c>
    </row>
    <row r="95" spans="1:1" x14ac:dyDescent="0.25">
      <c r="A95" s="1">
        <v>3</v>
      </c>
    </row>
    <row r="96" spans="1:1" x14ac:dyDescent="0.25">
      <c r="A96" s="1">
        <v>4</v>
      </c>
    </row>
    <row r="97" spans="1:1" x14ac:dyDescent="0.25">
      <c r="A97" s="1">
        <v>4</v>
      </c>
    </row>
    <row r="98" spans="1:1" x14ac:dyDescent="0.25">
      <c r="A98" s="1">
        <v>4</v>
      </c>
    </row>
    <row r="99" spans="1:1" x14ac:dyDescent="0.25">
      <c r="A99" s="1">
        <v>2</v>
      </c>
    </row>
    <row r="100" spans="1:1" x14ac:dyDescent="0.25">
      <c r="A100" s="1">
        <v>3</v>
      </c>
    </row>
    <row r="101" spans="1:1" x14ac:dyDescent="0.25">
      <c r="A101" s="1">
        <v>4</v>
      </c>
    </row>
    <row r="102" spans="1:1" x14ac:dyDescent="0.25">
      <c r="A102" s="1">
        <v>3</v>
      </c>
    </row>
    <row r="103" spans="1:1" x14ac:dyDescent="0.25">
      <c r="A103" s="1">
        <v>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E5" sqref="E5:G17"/>
    </sheetView>
  </sheetViews>
  <sheetFormatPr defaultRowHeight="15" x14ac:dyDescent="0.25"/>
  <cols>
    <col min="1" max="1" width="13.28515625" style="1" customWidth="1"/>
    <col min="2" max="2" width="18" style="1" customWidth="1"/>
    <col min="5" max="5" width="28.42578125" customWidth="1"/>
    <col min="6" max="6" width="15.7109375" customWidth="1"/>
    <col min="7" max="7" width="13.42578125" customWidth="1"/>
  </cols>
  <sheetData>
    <row r="1" spans="1:7" x14ac:dyDescent="0.25">
      <c r="A1" s="1" t="s">
        <v>0</v>
      </c>
      <c r="B1" s="1" t="s">
        <v>1</v>
      </c>
      <c r="D1">
        <f>_xlfn.T.TEST(A1:A103,B1:B37,2,3)</f>
        <v>0.1315348449889302</v>
      </c>
    </row>
    <row r="2" spans="1:7" x14ac:dyDescent="0.25">
      <c r="A2" s="1">
        <v>3</v>
      </c>
      <c r="B2" s="2">
        <v>2</v>
      </c>
    </row>
    <row r="3" spans="1:7" x14ac:dyDescent="0.25">
      <c r="A3" s="1">
        <v>3</v>
      </c>
      <c r="B3" s="2">
        <v>4</v>
      </c>
      <c r="D3" t="s">
        <v>28</v>
      </c>
    </row>
    <row r="4" spans="1:7" x14ac:dyDescent="0.25">
      <c r="A4" s="1">
        <v>3</v>
      </c>
      <c r="B4" s="2">
        <v>3</v>
      </c>
    </row>
    <row r="5" spans="1:7" x14ac:dyDescent="0.25">
      <c r="A5" s="1">
        <v>4</v>
      </c>
      <c r="B5" s="2">
        <v>4</v>
      </c>
      <c r="E5" t="s">
        <v>69</v>
      </c>
    </row>
    <row r="6" spans="1:7" ht="15.75" thickBot="1" x14ac:dyDescent="0.3">
      <c r="A6" s="1">
        <v>3</v>
      </c>
      <c r="B6" s="2">
        <v>4</v>
      </c>
    </row>
    <row r="7" spans="1:7" x14ac:dyDescent="0.25">
      <c r="A7" s="1">
        <v>4</v>
      </c>
      <c r="B7" s="2">
        <v>2</v>
      </c>
      <c r="E7" s="62"/>
      <c r="F7" s="62" t="s">
        <v>0</v>
      </c>
      <c r="G7" s="62" t="s">
        <v>1</v>
      </c>
    </row>
    <row r="8" spans="1:7" x14ac:dyDescent="0.25">
      <c r="A8" s="1">
        <v>4</v>
      </c>
      <c r="B8" s="2">
        <v>3</v>
      </c>
      <c r="E8" s="60" t="s">
        <v>70</v>
      </c>
      <c r="F8" s="60">
        <v>3.3627450980392157</v>
      </c>
      <c r="G8" s="60">
        <v>3.1666666666666665</v>
      </c>
    </row>
    <row r="9" spans="1:7" x14ac:dyDescent="0.25">
      <c r="A9" s="1">
        <v>4</v>
      </c>
      <c r="B9" s="2">
        <v>2</v>
      </c>
      <c r="E9" s="60" t="s">
        <v>71</v>
      </c>
      <c r="F9" s="60">
        <v>0.29285575616385096</v>
      </c>
      <c r="G9" s="60">
        <v>0.48571428571428571</v>
      </c>
    </row>
    <row r="10" spans="1:7" x14ac:dyDescent="0.25">
      <c r="A10" s="1">
        <v>4</v>
      </c>
      <c r="B10" s="2">
        <v>4</v>
      </c>
      <c r="E10" s="60" t="s">
        <v>72</v>
      </c>
      <c r="F10" s="60">
        <v>102</v>
      </c>
      <c r="G10" s="60">
        <v>36</v>
      </c>
    </row>
    <row r="11" spans="1:7" x14ac:dyDescent="0.25">
      <c r="A11" s="1">
        <v>3</v>
      </c>
      <c r="B11" s="2">
        <v>4</v>
      </c>
      <c r="E11" s="60" t="s">
        <v>73</v>
      </c>
      <c r="F11" s="60">
        <v>0</v>
      </c>
      <c r="G11" s="60"/>
    </row>
    <row r="12" spans="1:7" x14ac:dyDescent="0.25">
      <c r="A12" s="1">
        <v>4</v>
      </c>
      <c r="B12" s="2">
        <v>3</v>
      </c>
      <c r="E12" s="60" t="s">
        <v>74</v>
      </c>
      <c r="F12" s="60">
        <v>51</v>
      </c>
      <c r="G12" s="60"/>
    </row>
    <row r="13" spans="1:7" x14ac:dyDescent="0.25">
      <c r="A13" s="1">
        <v>3</v>
      </c>
      <c r="B13" s="2">
        <v>3</v>
      </c>
      <c r="E13" s="60" t="s">
        <v>75</v>
      </c>
      <c r="F13" s="60">
        <v>1.5328361227177199</v>
      </c>
      <c r="G13" s="60"/>
    </row>
    <row r="14" spans="1:7" x14ac:dyDescent="0.25">
      <c r="A14" s="1">
        <v>3</v>
      </c>
      <c r="B14" s="2">
        <v>3</v>
      </c>
      <c r="E14" s="60" t="s">
        <v>76</v>
      </c>
      <c r="F14" s="60">
        <v>6.5748331060617005E-2</v>
      </c>
      <c r="G14" s="60"/>
    </row>
    <row r="15" spans="1:7" x14ac:dyDescent="0.25">
      <c r="A15" s="1">
        <v>4</v>
      </c>
      <c r="B15" s="2">
        <v>4</v>
      </c>
      <c r="E15" s="60" t="s">
        <v>77</v>
      </c>
      <c r="F15" s="60">
        <v>1.6752849504249088</v>
      </c>
      <c r="G15" s="60"/>
    </row>
    <row r="16" spans="1:7" x14ac:dyDescent="0.25">
      <c r="A16" s="1">
        <v>3</v>
      </c>
      <c r="B16" s="2">
        <v>4</v>
      </c>
      <c r="E16" s="60" t="s">
        <v>78</v>
      </c>
      <c r="F16" s="60">
        <v>0.13149666212123401</v>
      </c>
      <c r="G16" s="60"/>
    </row>
    <row r="17" spans="1:7" ht="15.75" thickBot="1" x14ac:dyDescent="0.3">
      <c r="A17" s="1">
        <v>4</v>
      </c>
      <c r="B17" s="2">
        <v>3</v>
      </c>
      <c r="E17" s="61" t="s">
        <v>79</v>
      </c>
      <c r="F17" s="61">
        <v>2.007583770315835</v>
      </c>
      <c r="G17" s="61"/>
    </row>
    <row r="18" spans="1:7" x14ac:dyDescent="0.25">
      <c r="A18" s="1">
        <v>3</v>
      </c>
      <c r="B18" s="2">
        <v>4</v>
      </c>
    </row>
    <row r="19" spans="1:7" x14ac:dyDescent="0.25">
      <c r="A19" s="1">
        <v>4</v>
      </c>
      <c r="B19" s="2">
        <v>3</v>
      </c>
    </row>
    <row r="20" spans="1:7" x14ac:dyDescent="0.25">
      <c r="A20" s="1">
        <v>3</v>
      </c>
      <c r="B20" s="2">
        <v>4</v>
      </c>
    </row>
    <row r="21" spans="1:7" x14ac:dyDescent="0.25">
      <c r="A21" s="1">
        <v>3</v>
      </c>
      <c r="B21" s="2">
        <v>2</v>
      </c>
    </row>
    <row r="22" spans="1:7" x14ac:dyDescent="0.25">
      <c r="A22" s="1">
        <v>3</v>
      </c>
      <c r="B22" s="2">
        <v>3</v>
      </c>
    </row>
    <row r="23" spans="1:7" x14ac:dyDescent="0.25">
      <c r="A23" s="1">
        <v>4</v>
      </c>
      <c r="B23" s="2">
        <v>3</v>
      </c>
    </row>
    <row r="24" spans="1:7" x14ac:dyDescent="0.25">
      <c r="A24" s="1">
        <v>3</v>
      </c>
      <c r="B24" s="2">
        <v>4</v>
      </c>
    </row>
    <row r="25" spans="1:7" x14ac:dyDescent="0.25">
      <c r="A25" s="1">
        <v>3</v>
      </c>
      <c r="B25" s="2">
        <v>3</v>
      </c>
    </row>
    <row r="26" spans="1:7" x14ac:dyDescent="0.25">
      <c r="A26" s="1">
        <v>4</v>
      </c>
      <c r="B26" s="2">
        <v>3</v>
      </c>
    </row>
    <row r="27" spans="1:7" x14ac:dyDescent="0.25">
      <c r="A27" s="1">
        <v>4</v>
      </c>
      <c r="B27" s="2">
        <v>3</v>
      </c>
    </row>
    <row r="28" spans="1:7" x14ac:dyDescent="0.25">
      <c r="A28" s="1">
        <v>4</v>
      </c>
      <c r="B28" s="2">
        <v>2</v>
      </c>
    </row>
    <row r="29" spans="1:7" x14ac:dyDescent="0.25">
      <c r="A29" s="1">
        <v>4</v>
      </c>
      <c r="B29" s="2">
        <v>3</v>
      </c>
    </row>
    <row r="30" spans="1:7" x14ac:dyDescent="0.25">
      <c r="A30" s="1">
        <v>3</v>
      </c>
      <c r="B30" s="2">
        <v>3</v>
      </c>
    </row>
    <row r="31" spans="1:7" x14ac:dyDescent="0.25">
      <c r="A31" s="1">
        <v>3</v>
      </c>
      <c r="B31" s="2">
        <v>4</v>
      </c>
    </row>
    <row r="32" spans="1:7" x14ac:dyDescent="0.25">
      <c r="A32" s="1">
        <v>4</v>
      </c>
      <c r="B32" s="2">
        <v>3</v>
      </c>
    </row>
    <row r="33" spans="1:2" x14ac:dyDescent="0.25">
      <c r="A33" s="1">
        <v>2</v>
      </c>
      <c r="B33" s="2">
        <v>4</v>
      </c>
    </row>
    <row r="34" spans="1:2" x14ac:dyDescent="0.25">
      <c r="A34" s="1">
        <v>3</v>
      </c>
      <c r="B34" s="2">
        <v>3</v>
      </c>
    </row>
    <row r="35" spans="1:2" x14ac:dyDescent="0.25">
      <c r="A35" s="1">
        <v>3</v>
      </c>
      <c r="B35" s="2">
        <v>3</v>
      </c>
    </row>
    <row r="36" spans="1:2" x14ac:dyDescent="0.25">
      <c r="A36" s="1">
        <v>4</v>
      </c>
      <c r="B36" s="2">
        <v>2</v>
      </c>
    </row>
    <row r="37" spans="1:2" x14ac:dyDescent="0.25">
      <c r="A37" s="1">
        <v>3</v>
      </c>
      <c r="B37" s="2">
        <v>3</v>
      </c>
    </row>
    <row r="38" spans="1:2" x14ac:dyDescent="0.25">
      <c r="A38" s="1">
        <v>3</v>
      </c>
    </row>
    <row r="39" spans="1:2" x14ac:dyDescent="0.25">
      <c r="A39" s="1">
        <v>3</v>
      </c>
    </row>
    <row r="40" spans="1:2" x14ac:dyDescent="0.25">
      <c r="A40" s="1">
        <v>3</v>
      </c>
    </row>
    <row r="41" spans="1:2" x14ac:dyDescent="0.25">
      <c r="A41" s="1">
        <v>4</v>
      </c>
    </row>
    <row r="42" spans="1:2" x14ac:dyDescent="0.25">
      <c r="A42" s="1">
        <v>3</v>
      </c>
    </row>
    <row r="43" spans="1:2" x14ac:dyDescent="0.25">
      <c r="A43" s="1">
        <v>3</v>
      </c>
    </row>
    <row r="44" spans="1:2" x14ac:dyDescent="0.25">
      <c r="A44" s="1">
        <v>3</v>
      </c>
    </row>
    <row r="45" spans="1:2" x14ac:dyDescent="0.25">
      <c r="A45" s="1">
        <v>3</v>
      </c>
    </row>
    <row r="46" spans="1:2" x14ac:dyDescent="0.25">
      <c r="A46" s="1">
        <v>3</v>
      </c>
    </row>
    <row r="47" spans="1:2" x14ac:dyDescent="0.25">
      <c r="A47" s="1">
        <v>3</v>
      </c>
    </row>
    <row r="48" spans="1:2" x14ac:dyDescent="0.25">
      <c r="A48" s="1">
        <v>3</v>
      </c>
    </row>
    <row r="49" spans="1:1" x14ac:dyDescent="0.25">
      <c r="A49" s="1">
        <v>3</v>
      </c>
    </row>
    <row r="50" spans="1:1" x14ac:dyDescent="0.25">
      <c r="A50" s="1">
        <v>3</v>
      </c>
    </row>
    <row r="51" spans="1:1" x14ac:dyDescent="0.25">
      <c r="A51" s="1">
        <v>3</v>
      </c>
    </row>
    <row r="52" spans="1:1" x14ac:dyDescent="0.25">
      <c r="A52" s="1">
        <v>3</v>
      </c>
    </row>
    <row r="53" spans="1:1" x14ac:dyDescent="0.25">
      <c r="A53" s="1">
        <v>4</v>
      </c>
    </row>
    <row r="54" spans="1:1" x14ac:dyDescent="0.25">
      <c r="A54" s="1">
        <v>3</v>
      </c>
    </row>
    <row r="55" spans="1:1" x14ac:dyDescent="0.25">
      <c r="A55" s="1">
        <v>4</v>
      </c>
    </row>
    <row r="56" spans="1:1" x14ac:dyDescent="0.25">
      <c r="A56" s="1">
        <v>4</v>
      </c>
    </row>
    <row r="57" spans="1:1" x14ac:dyDescent="0.25">
      <c r="A57" s="1">
        <v>3</v>
      </c>
    </row>
    <row r="58" spans="1:1" x14ac:dyDescent="0.25">
      <c r="A58" s="1">
        <v>3</v>
      </c>
    </row>
    <row r="59" spans="1:1" x14ac:dyDescent="0.25">
      <c r="A59" s="1">
        <v>3</v>
      </c>
    </row>
    <row r="60" spans="1:1" x14ac:dyDescent="0.25">
      <c r="A60" s="1">
        <v>4</v>
      </c>
    </row>
    <row r="61" spans="1:1" x14ac:dyDescent="0.25">
      <c r="A61" s="1">
        <v>2</v>
      </c>
    </row>
    <row r="62" spans="1:1" x14ac:dyDescent="0.25">
      <c r="A62" s="1">
        <v>3</v>
      </c>
    </row>
    <row r="63" spans="1:1" x14ac:dyDescent="0.25">
      <c r="A63" s="1">
        <v>4</v>
      </c>
    </row>
    <row r="64" spans="1:1" x14ac:dyDescent="0.25">
      <c r="A64" s="1">
        <v>4</v>
      </c>
    </row>
    <row r="65" spans="1:1" x14ac:dyDescent="0.25">
      <c r="A65" s="1">
        <v>4</v>
      </c>
    </row>
    <row r="66" spans="1:1" x14ac:dyDescent="0.25">
      <c r="A66" s="1">
        <v>3</v>
      </c>
    </row>
    <row r="67" spans="1:1" x14ac:dyDescent="0.25">
      <c r="A67" s="1">
        <v>3</v>
      </c>
    </row>
    <row r="68" spans="1:1" x14ac:dyDescent="0.25">
      <c r="A68" s="1">
        <v>3</v>
      </c>
    </row>
    <row r="69" spans="1:1" x14ac:dyDescent="0.25">
      <c r="A69" s="1">
        <v>4</v>
      </c>
    </row>
    <row r="70" spans="1:1" x14ac:dyDescent="0.25">
      <c r="A70" s="1">
        <v>4</v>
      </c>
    </row>
    <row r="71" spans="1:1" x14ac:dyDescent="0.25">
      <c r="A71" s="1">
        <v>4</v>
      </c>
    </row>
    <row r="72" spans="1:1" x14ac:dyDescent="0.25">
      <c r="A72" s="1">
        <v>4</v>
      </c>
    </row>
    <row r="73" spans="1:1" x14ac:dyDescent="0.25">
      <c r="A73" s="1">
        <v>4</v>
      </c>
    </row>
    <row r="74" spans="1:1" x14ac:dyDescent="0.25">
      <c r="A74" s="1">
        <v>3</v>
      </c>
    </row>
    <row r="75" spans="1:1" x14ac:dyDescent="0.25">
      <c r="A75" s="1">
        <v>3</v>
      </c>
    </row>
    <row r="76" spans="1:1" x14ac:dyDescent="0.25">
      <c r="A76" s="1">
        <v>4</v>
      </c>
    </row>
    <row r="77" spans="1:1" x14ac:dyDescent="0.25">
      <c r="A77" s="1">
        <v>3</v>
      </c>
    </row>
    <row r="78" spans="1:1" x14ac:dyDescent="0.25">
      <c r="A78" s="1">
        <v>3</v>
      </c>
    </row>
    <row r="79" spans="1:1" x14ac:dyDescent="0.25">
      <c r="A79" s="1">
        <v>3</v>
      </c>
    </row>
    <row r="80" spans="1:1" x14ac:dyDescent="0.25">
      <c r="A80" s="1">
        <v>3</v>
      </c>
    </row>
    <row r="81" spans="1:1" x14ac:dyDescent="0.25">
      <c r="A81" s="1">
        <v>3</v>
      </c>
    </row>
    <row r="82" spans="1:1" x14ac:dyDescent="0.25">
      <c r="A82" s="1">
        <v>3</v>
      </c>
    </row>
    <row r="83" spans="1:1" x14ac:dyDescent="0.25">
      <c r="A83" s="1">
        <v>3</v>
      </c>
    </row>
    <row r="84" spans="1:1" x14ac:dyDescent="0.25">
      <c r="A84" s="1">
        <v>4</v>
      </c>
    </row>
    <row r="85" spans="1:1" x14ac:dyDescent="0.25">
      <c r="A85" s="1">
        <v>3</v>
      </c>
    </row>
    <row r="86" spans="1:1" x14ac:dyDescent="0.25">
      <c r="A86" s="1">
        <v>3</v>
      </c>
    </row>
    <row r="87" spans="1:1" x14ac:dyDescent="0.25">
      <c r="A87" s="1">
        <v>4</v>
      </c>
    </row>
    <row r="88" spans="1:1" x14ac:dyDescent="0.25">
      <c r="A88" s="1">
        <v>3</v>
      </c>
    </row>
    <row r="89" spans="1:1" x14ac:dyDescent="0.25">
      <c r="A89" s="1">
        <v>2</v>
      </c>
    </row>
    <row r="90" spans="1:1" x14ac:dyDescent="0.25">
      <c r="A90" s="1">
        <v>3</v>
      </c>
    </row>
    <row r="91" spans="1:1" x14ac:dyDescent="0.25">
      <c r="A91" s="1">
        <v>3</v>
      </c>
    </row>
    <row r="92" spans="1:1" x14ac:dyDescent="0.25">
      <c r="A92" s="1">
        <v>4</v>
      </c>
    </row>
    <row r="93" spans="1:1" x14ac:dyDescent="0.25">
      <c r="A93" s="1">
        <v>3</v>
      </c>
    </row>
    <row r="94" spans="1:1" x14ac:dyDescent="0.25">
      <c r="A94" s="1">
        <v>3</v>
      </c>
    </row>
    <row r="95" spans="1:1" x14ac:dyDescent="0.25">
      <c r="A95" s="1">
        <v>4</v>
      </c>
    </row>
    <row r="96" spans="1:1" x14ac:dyDescent="0.25">
      <c r="A96" s="1">
        <v>4</v>
      </c>
    </row>
    <row r="97" spans="1:1" x14ac:dyDescent="0.25">
      <c r="A97" s="1">
        <v>4</v>
      </c>
    </row>
    <row r="98" spans="1:1" x14ac:dyDescent="0.25">
      <c r="A98" s="1">
        <v>4</v>
      </c>
    </row>
    <row r="99" spans="1:1" x14ac:dyDescent="0.25">
      <c r="A99" s="1">
        <v>3</v>
      </c>
    </row>
    <row r="100" spans="1:1" x14ac:dyDescent="0.25">
      <c r="A100" s="1">
        <v>4</v>
      </c>
    </row>
    <row r="101" spans="1:1" x14ac:dyDescent="0.25">
      <c r="A101" s="1">
        <v>4</v>
      </c>
    </row>
    <row r="102" spans="1:1" x14ac:dyDescent="0.25">
      <c r="A102" s="1">
        <v>4</v>
      </c>
    </row>
    <row r="103" spans="1:1" x14ac:dyDescent="0.25">
      <c r="A103" s="1">
        <v>3</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K14" sqref="K14"/>
    </sheetView>
  </sheetViews>
  <sheetFormatPr defaultRowHeight="15" x14ac:dyDescent="0.25"/>
  <cols>
    <col min="1" max="1" width="13.5703125" style="1" customWidth="1"/>
    <col min="2" max="2" width="18" style="1" customWidth="1"/>
    <col min="5" max="5" width="28.140625" customWidth="1"/>
    <col min="6" max="6" width="13.7109375" customWidth="1"/>
    <col min="7" max="7" width="13.5703125" customWidth="1"/>
  </cols>
  <sheetData>
    <row r="1" spans="1:7" x14ac:dyDescent="0.25">
      <c r="A1" s="1" t="s">
        <v>0</v>
      </c>
      <c r="B1" s="1" t="s">
        <v>1</v>
      </c>
      <c r="D1">
        <f>_xlfn.T.TEST(A1:A103,B1:B37,2,3)</f>
        <v>0.66354994259315503</v>
      </c>
    </row>
    <row r="2" spans="1:7" x14ac:dyDescent="0.25">
      <c r="A2" s="1">
        <v>2</v>
      </c>
      <c r="B2" s="2">
        <v>3</v>
      </c>
    </row>
    <row r="3" spans="1:7" x14ac:dyDescent="0.25">
      <c r="A3" s="1">
        <v>3</v>
      </c>
      <c r="B3" s="2">
        <v>3</v>
      </c>
      <c r="D3" t="s">
        <v>29</v>
      </c>
    </row>
    <row r="4" spans="1:7" x14ac:dyDescent="0.25">
      <c r="B4" s="2">
        <v>3</v>
      </c>
    </row>
    <row r="5" spans="1:7" x14ac:dyDescent="0.25">
      <c r="A5" s="1">
        <v>4</v>
      </c>
      <c r="B5" s="2">
        <v>4</v>
      </c>
      <c r="E5" t="s">
        <v>69</v>
      </c>
    </row>
    <row r="6" spans="1:7" ht="15.75" thickBot="1" x14ac:dyDescent="0.3">
      <c r="A6" s="1">
        <v>3</v>
      </c>
      <c r="B6" s="2">
        <v>4</v>
      </c>
    </row>
    <row r="7" spans="1:7" x14ac:dyDescent="0.25">
      <c r="A7" s="1">
        <v>3</v>
      </c>
      <c r="B7" s="2">
        <v>1</v>
      </c>
      <c r="E7" s="62"/>
      <c r="F7" s="62" t="s">
        <v>0</v>
      </c>
      <c r="G7" s="62" t="s">
        <v>1</v>
      </c>
    </row>
    <row r="8" spans="1:7" x14ac:dyDescent="0.25">
      <c r="A8" s="1">
        <v>4</v>
      </c>
      <c r="B8" s="2">
        <v>3</v>
      </c>
      <c r="E8" s="60" t="s">
        <v>70</v>
      </c>
      <c r="F8" s="60">
        <v>3</v>
      </c>
      <c r="G8" s="60">
        <v>3.0555555555555554</v>
      </c>
    </row>
    <row r="9" spans="1:7" x14ac:dyDescent="0.25">
      <c r="A9" s="1">
        <v>2</v>
      </c>
      <c r="B9" s="2">
        <v>3</v>
      </c>
      <c r="E9" s="60" t="s">
        <v>71</v>
      </c>
      <c r="F9" s="60">
        <v>0.52</v>
      </c>
      <c r="G9" s="60">
        <v>0.39682539682539753</v>
      </c>
    </row>
    <row r="10" spans="1:7" x14ac:dyDescent="0.25">
      <c r="A10" s="1">
        <v>3</v>
      </c>
      <c r="B10" s="2">
        <v>3</v>
      </c>
      <c r="E10" s="60" t="s">
        <v>72</v>
      </c>
      <c r="F10" s="60">
        <v>101</v>
      </c>
      <c r="G10" s="60">
        <v>36</v>
      </c>
    </row>
    <row r="11" spans="1:7" x14ac:dyDescent="0.25">
      <c r="A11" s="1">
        <v>2</v>
      </c>
      <c r="B11" s="2">
        <v>4</v>
      </c>
      <c r="E11" s="60" t="s">
        <v>73</v>
      </c>
      <c r="F11" s="60">
        <v>0</v>
      </c>
      <c r="G11" s="60"/>
    </row>
    <row r="12" spans="1:7" x14ac:dyDescent="0.25">
      <c r="A12" s="1">
        <v>4</v>
      </c>
      <c r="B12" s="2">
        <v>3</v>
      </c>
      <c r="E12" s="60" t="s">
        <v>74</v>
      </c>
      <c r="F12" s="60">
        <v>70</v>
      </c>
      <c r="G12" s="60"/>
    </row>
    <row r="13" spans="1:7" x14ac:dyDescent="0.25">
      <c r="A13" s="1">
        <v>2</v>
      </c>
      <c r="B13" s="2">
        <v>3</v>
      </c>
      <c r="E13" s="60" t="s">
        <v>75</v>
      </c>
      <c r="F13" s="60">
        <v>-0.4368708965871404</v>
      </c>
      <c r="G13" s="60"/>
    </row>
    <row r="14" spans="1:7" x14ac:dyDescent="0.25">
      <c r="A14" s="1">
        <v>2</v>
      </c>
      <c r="B14" s="2">
        <v>3</v>
      </c>
      <c r="E14" s="60" t="s">
        <v>76</v>
      </c>
      <c r="F14" s="60">
        <v>0.33177484466686891</v>
      </c>
      <c r="G14" s="60"/>
    </row>
    <row r="15" spans="1:7" x14ac:dyDescent="0.25">
      <c r="A15" s="1">
        <v>4</v>
      </c>
      <c r="B15" s="2">
        <v>3</v>
      </c>
      <c r="E15" s="60" t="s">
        <v>77</v>
      </c>
      <c r="F15" s="60">
        <v>1.6669144790559576</v>
      </c>
      <c r="G15" s="60"/>
    </row>
    <row r="16" spans="1:7" x14ac:dyDescent="0.25">
      <c r="A16" s="1">
        <v>3</v>
      </c>
      <c r="B16" s="2">
        <v>3</v>
      </c>
      <c r="E16" s="60" t="s">
        <v>78</v>
      </c>
      <c r="F16" s="60">
        <v>0.66354968933373781</v>
      </c>
      <c r="G16" s="60"/>
    </row>
    <row r="17" spans="1:7" ht="15.75" thickBot="1" x14ac:dyDescent="0.3">
      <c r="A17" s="1">
        <v>3</v>
      </c>
      <c r="B17" s="2">
        <v>4</v>
      </c>
      <c r="E17" s="61" t="s">
        <v>79</v>
      </c>
      <c r="F17" s="61">
        <v>1.9944371117711854</v>
      </c>
      <c r="G17" s="61"/>
    </row>
    <row r="18" spans="1:7" x14ac:dyDescent="0.25">
      <c r="A18" s="1">
        <v>1</v>
      </c>
      <c r="B18" s="2">
        <v>4</v>
      </c>
    </row>
    <row r="19" spans="1:7" x14ac:dyDescent="0.25">
      <c r="A19" s="1">
        <v>4</v>
      </c>
      <c r="B19" s="2">
        <v>3</v>
      </c>
    </row>
    <row r="20" spans="1:7" x14ac:dyDescent="0.25">
      <c r="A20" s="1">
        <v>3</v>
      </c>
      <c r="B20" s="2">
        <v>4</v>
      </c>
    </row>
    <row r="21" spans="1:7" x14ac:dyDescent="0.25">
      <c r="A21" s="1">
        <v>3</v>
      </c>
      <c r="B21" s="2">
        <v>3</v>
      </c>
    </row>
    <row r="22" spans="1:7" x14ac:dyDescent="0.25">
      <c r="A22" s="1">
        <v>4</v>
      </c>
      <c r="B22" s="2">
        <v>3</v>
      </c>
    </row>
    <row r="23" spans="1:7" x14ac:dyDescent="0.25">
      <c r="A23" s="1">
        <v>4</v>
      </c>
      <c r="B23" s="2">
        <v>3</v>
      </c>
    </row>
    <row r="24" spans="1:7" x14ac:dyDescent="0.25">
      <c r="A24" s="1">
        <v>3</v>
      </c>
      <c r="B24" s="2">
        <v>3</v>
      </c>
    </row>
    <row r="25" spans="1:7" x14ac:dyDescent="0.25">
      <c r="A25" s="1">
        <v>3</v>
      </c>
      <c r="B25" s="2">
        <v>2</v>
      </c>
    </row>
    <row r="26" spans="1:7" x14ac:dyDescent="0.25">
      <c r="A26" s="1">
        <v>2</v>
      </c>
      <c r="B26" s="2">
        <v>3</v>
      </c>
    </row>
    <row r="27" spans="1:7" x14ac:dyDescent="0.25">
      <c r="A27" s="1">
        <v>4</v>
      </c>
      <c r="B27" s="2">
        <v>4</v>
      </c>
    </row>
    <row r="28" spans="1:7" x14ac:dyDescent="0.25">
      <c r="A28" s="1">
        <v>4</v>
      </c>
      <c r="B28" s="2">
        <v>3</v>
      </c>
    </row>
    <row r="29" spans="1:7" x14ac:dyDescent="0.25">
      <c r="A29" s="1">
        <v>4</v>
      </c>
      <c r="B29" s="2">
        <v>2</v>
      </c>
    </row>
    <row r="30" spans="1:7" x14ac:dyDescent="0.25">
      <c r="A30" s="1">
        <v>3</v>
      </c>
      <c r="B30" s="2">
        <v>3</v>
      </c>
    </row>
    <row r="31" spans="1:7" x14ac:dyDescent="0.25">
      <c r="A31" s="1">
        <v>3</v>
      </c>
      <c r="B31" s="2">
        <v>3</v>
      </c>
    </row>
    <row r="32" spans="1:7" x14ac:dyDescent="0.25">
      <c r="A32" s="1">
        <v>2</v>
      </c>
      <c r="B32" s="2">
        <v>3</v>
      </c>
    </row>
    <row r="33" spans="1:2" x14ac:dyDescent="0.25">
      <c r="A33" s="1">
        <v>2</v>
      </c>
      <c r="B33" s="2">
        <v>3</v>
      </c>
    </row>
    <row r="34" spans="1:2" x14ac:dyDescent="0.25">
      <c r="A34" s="1">
        <v>3</v>
      </c>
      <c r="B34" s="2">
        <v>3</v>
      </c>
    </row>
    <row r="35" spans="1:2" x14ac:dyDescent="0.25">
      <c r="A35" s="1">
        <v>3</v>
      </c>
      <c r="B35" s="2">
        <v>2</v>
      </c>
    </row>
    <row r="36" spans="1:2" x14ac:dyDescent="0.25">
      <c r="A36" s="1">
        <v>3</v>
      </c>
      <c r="B36" s="2">
        <v>3</v>
      </c>
    </row>
    <row r="37" spans="1:2" x14ac:dyDescent="0.25">
      <c r="A37" s="1">
        <v>4</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4</v>
      </c>
    </row>
    <row r="43" spans="1:2" x14ac:dyDescent="0.25">
      <c r="A43" s="1">
        <v>3</v>
      </c>
    </row>
    <row r="44" spans="1:2" x14ac:dyDescent="0.25">
      <c r="A44" s="1">
        <v>3</v>
      </c>
    </row>
    <row r="45" spans="1:2" x14ac:dyDescent="0.25">
      <c r="A45" s="1">
        <v>3</v>
      </c>
    </row>
    <row r="46" spans="1:2" x14ac:dyDescent="0.25">
      <c r="A46" s="1">
        <v>3</v>
      </c>
    </row>
    <row r="47" spans="1:2" x14ac:dyDescent="0.25">
      <c r="A47" s="1">
        <v>3</v>
      </c>
    </row>
    <row r="48" spans="1:2" x14ac:dyDescent="0.25">
      <c r="A48" s="1">
        <v>2</v>
      </c>
    </row>
    <row r="49" spans="1:1" x14ac:dyDescent="0.25">
      <c r="A49" s="1">
        <v>3</v>
      </c>
    </row>
    <row r="50" spans="1:1" x14ac:dyDescent="0.25">
      <c r="A50" s="1">
        <v>3</v>
      </c>
    </row>
    <row r="51" spans="1:1" x14ac:dyDescent="0.25">
      <c r="A51" s="1">
        <v>2</v>
      </c>
    </row>
    <row r="52" spans="1:1" x14ac:dyDescent="0.25">
      <c r="A52" s="1">
        <v>3</v>
      </c>
    </row>
    <row r="53" spans="1:1" x14ac:dyDescent="0.25">
      <c r="A53" s="1">
        <v>4</v>
      </c>
    </row>
    <row r="54" spans="1:1" x14ac:dyDescent="0.25">
      <c r="A54" s="1">
        <v>2</v>
      </c>
    </row>
    <row r="55" spans="1:1" x14ac:dyDescent="0.25">
      <c r="A55" s="1">
        <v>4</v>
      </c>
    </row>
    <row r="56" spans="1:1" x14ac:dyDescent="0.25">
      <c r="A56" s="1">
        <v>3</v>
      </c>
    </row>
    <row r="57" spans="1:1" x14ac:dyDescent="0.25">
      <c r="A57" s="1">
        <v>2</v>
      </c>
    </row>
    <row r="58" spans="1:1" x14ac:dyDescent="0.25">
      <c r="A58" s="1">
        <v>3</v>
      </c>
    </row>
    <row r="59" spans="1:1" x14ac:dyDescent="0.25">
      <c r="A59" s="1">
        <v>3</v>
      </c>
    </row>
    <row r="60" spans="1:1" x14ac:dyDescent="0.25">
      <c r="A60" s="1">
        <v>4</v>
      </c>
    </row>
    <row r="61" spans="1:1" x14ac:dyDescent="0.25">
      <c r="A61" s="1">
        <v>3</v>
      </c>
    </row>
    <row r="62" spans="1:1" x14ac:dyDescent="0.25">
      <c r="A62" s="1">
        <v>3</v>
      </c>
    </row>
    <row r="63" spans="1:1" x14ac:dyDescent="0.25">
      <c r="A63" s="1">
        <v>3</v>
      </c>
    </row>
    <row r="64" spans="1:1" x14ac:dyDescent="0.25">
      <c r="A64" s="1">
        <v>3</v>
      </c>
    </row>
    <row r="65" spans="1:1" x14ac:dyDescent="0.25">
      <c r="A65" s="1">
        <v>4</v>
      </c>
    </row>
    <row r="66" spans="1:1" x14ac:dyDescent="0.25">
      <c r="A66" s="1">
        <v>3</v>
      </c>
    </row>
    <row r="67" spans="1:1" x14ac:dyDescent="0.25">
      <c r="A67" s="1">
        <v>3</v>
      </c>
    </row>
    <row r="68" spans="1:1" x14ac:dyDescent="0.25">
      <c r="A68" s="1">
        <v>1</v>
      </c>
    </row>
    <row r="69" spans="1:1" x14ac:dyDescent="0.25">
      <c r="A69" s="1">
        <v>3</v>
      </c>
    </row>
    <row r="70" spans="1:1" x14ac:dyDescent="0.25">
      <c r="A70" s="1">
        <v>3</v>
      </c>
    </row>
    <row r="71" spans="1:1" x14ac:dyDescent="0.25">
      <c r="A71" s="1">
        <v>4</v>
      </c>
    </row>
    <row r="72" spans="1:1" x14ac:dyDescent="0.25">
      <c r="A72" s="1">
        <v>2</v>
      </c>
    </row>
    <row r="73" spans="1:1" x14ac:dyDescent="0.25">
      <c r="A73" s="1">
        <v>4</v>
      </c>
    </row>
    <row r="74" spans="1:1" x14ac:dyDescent="0.25">
      <c r="A74" s="1">
        <v>2</v>
      </c>
    </row>
    <row r="75" spans="1:1" x14ac:dyDescent="0.25">
      <c r="A75" s="1">
        <v>4</v>
      </c>
    </row>
    <row r="76" spans="1:1" x14ac:dyDescent="0.25">
      <c r="A76" s="1">
        <v>3</v>
      </c>
    </row>
    <row r="77" spans="1:1" x14ac:dyDescent="0.25">
      <c r="A77" s="1">
        <v>3</v>
      </c>
    </row>
    <row r="78" spans="1:1" x14ac:dyDescent="0.25">
      <c r="A78" s="1">
        <v>2</v>
      </c>
    </row>
    <row r="79" spans="1:1" x14ac:dyDescent="0.25">
      <c r="A79" s="1">
        <v>2</v>
      </c>
    </row>
    <row r="80" spans="1:1" x14ac:dyDescent="0.25">
      <c r="A80" s="1">
        <v>2</v>
      </c>
    </row>
    <row r="81" spans="1:1" x14ac:dyDescent="0.25">
      <c r="A81" s="1">
        <v>3</v>
      </c>
    </row>
    <row r="82" spans="1:1" x14ac:dyDescent="0.25">
      <c r="A82" s="1">
        <v>3</v>
      </c>
    </row>
    <row r="83" spans="1:1" x14ac:dyDescent="0.25">
      <c r="A83" s="1">
        <v>2</v>
      </c>
    </row>
    <row r="84" spans="1:1" x14ac:dyDescent="0.25">
      <c r="A84" s="1">
        <v>4</v>
      </c>
    </row>
    <row r="85" spans="1:1" x14ac:dyDescent="0.25">
      <c r="A85" s="1">
        <v>3</v>
      </c>
    </row>
    <row r="86" spans="1:1" x14ac:dyDescent="0.25">
      <c r="A86" s="1">
        <v>3</v>
      </c>
    </row>
    <row r="87" spans="1:1" x14ac:dyDescent="0.25">
      <c r="A87" s="1">
        <v>4</v>
      </c>
    </row>
    <row r="88" spans="1:1" x14ac:dyDescent="0.25">
      <c r="A88" s="1">
        <v>3</v>
      </c>
    </row>
    <row r="89" spans="1:1" x14ac:dyDescent="0.25">
      <c r="A89" s="1">
        <v>3</v>
      </c>
    </row>
    <row r="90" spans="1:1" x14ac:dyDescent="0.25">
      <c r="A90" s="1">
        <v>2</v>
      </c>
    </row>
    <row r="91" spans="1:1" x14ac:dyDescent="0.25">
      <c r="A91" s="1">
        <v>3</v>
      </c>
    </row>
    <row r="92" spans="1:1" x14ac:dyDescent="0.25">
      <c r="A92" s="1">
        <v>3</v>
      </c>
    </row>
    <row r="93" spans="1:1" x14ac:dyDescent="0.25">
      <c r="A93" s="1">
        <v>3</v>
      </c>
    </row>
    <row r="94" spans="1:1" x14ac:dyDescent="0.25">
      <c r="A94" s="1">
        <v>3</v>
      </c>
    </row>
    <row r="95" spans="1:1" x14ac:dyDescent="0.25">
      <c r="A95" s="1">
        <v>3</v>
      </c>
    </row>
    <row r="96" spans="1:1" x14ac:dyDescent="0.25">
      <c r="A96" s="1">
        <v>3</v>
      </c>
    </row>
    <row r="97" spans="1:1" x14ac:dyDescent="0.25">
      <c r="A97" s="1">
        <v>4</v>
      </c>
    </row>
    <row r="98" spans="1:1" x14ac:dyDescent="0.25">
      <c r="A98" s="1">
        <v>3</v>
      </c>
    </row>
    <row r="99" spans="1:1" x14ac:dyDescent="0.25">
      <c r="A99" s="1">
        <v>2</v>
      </c>
    </row>
    <row r="100" spans="1:1" x14ac:dyDescent="0.25">
      <c r="A100" s="1">
        <v>3</v>
      </c>
    </row>
    <row r="101" spans="1:1" x14ac:dyDescent="0.25">
      <c r="A101" s="1">
        <v>4</v>
      </c>
    </row>
    <row r="102" spans="1:1" x14ac:dyDescent="0.25">
      <c r="A102" s="1">
        <v>4</v>
      </c>
    </row>
    <row r="103" spans="1:1" x14ac:dyDescent="0.25">
      <c r="A103" s="1">
        <v>3</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I21" sqref="I21"/>
    </sheetView>
  </sheetViews>
  <sheetFormatPr defaultRowHeight="15" x14ac:dyDescent="0.25"/>
  <cols>
    <col min="1" max="1" width="14" style="1" customWidth="1"/>
    <col min="2" max="2" width="18.5703125" style="1" customWidth="1"/>
    <col min="5" max="5" width="25.85546875" customWidth="1"/>
    <col min="6" max="6" width="14.85546875" customWidth="1"/>
    <col min="7" max="7" width="12.85546875" customWidth="1"/>
  </cols>
  <sheetData>
    <row r="1" spans="1:7" x14ac:dyDescent="0.25">
      <c r="A1" s="1" t="s">
        <v>0</v>
      </c>
      <c r="B1" s="1" t="s">
        <v>1</v>
      </c>
      <c r="D1">
        <f>_xlfn.T.TEST(A1:A103,B1:B37,2,3)</f>
        <v>0.41470713367575729</v>
      </c>
    </row>
    <row r="2" spans="1:7" x14ac:dyDescent="0.25">
      <c r="A2" s="1">
        <v>2</v>
      </c>
      <c r="B2" s="2">
        <v>3</v>
      </c>
    </row>
    <row r="3" spans="1:7" x14ac:dyDescent="0.25">
      <c r="A3" s="1">
        <v>3</v>
      </c>
      <c r="B3" s="2">
        <v>4</v>
      </c>
      <c r="D3" t="s">
        <v>30</v>
      </c>
    </row>
    <row r="4" spans="1:7" x14ac:dyDescent="0.25">
      <c r="A4" s="1">
        <v>3</v>
      </c>
      <c r="B4" s="2">
        <v>3</v>
      </c>
    </row>
    <row r="5" spans="1:7" x14ac:dyDescent="0.25">
      <c r="A5" s="1">
        <v>3</v>
      </c>
      <c r="B5" s="2">
        <v>4</v>
      </c>
      <c r="E5" t="s">
        <v>69</v>
      </c>
    </row>
    <row r="6" spans="1:7" ht="15.75" thickBot="1" x14ac:dyDescent="0.3">
      <c r="A6" s="1">
        <v>2</v>
      </c>
      <c r="B6" s="2">
        <v>3</v>
      </c>
    </row>
    <row r="7" spans="1:7" x14ac:dyDescent="0.25">
      <c r="A7" s="1">
        <v>3</v>
      </c>
      <c r="B7" s="2">
        <v>1</v>
      </c>
      <c r="E7" s="62"/>
      <c r="F7" s="62" t="s">
        <v>0</v>
      </c>
      <c r="G7" s="62" t="s">
        <v>1</v>
      </c>
    </row>
    <row r="8" spans="1:7" x14ac:dyDescent="0.25">
      <c r="A8" s="1">
        <v>4</v>
      </c>
      <c r="B8" s="2">
        <v>4</v>
      </c>
      <c r="E8" s="60" t="s">
        <v>70</v>
      </c>
      <c r="F8" s="60">
        <v>2.8686868686868685</v>
      </c>
      <c r="G8" s="60">
        <v>3</v>
      </c>
    </row>
    <row r="9" spans="1:7" x14ac:dyDescent="0.25">
      <c r="A9" s="1">
        <v>2</v>
      </c>
      <c r="B9" s="2">
        <v>2</v>
      </c>
      <c r="E9" s="60" t="s">
        <v>71</v>
      </c>
      <c r="F9" s="60">
        <v>0.48258091115234009</v>
      </c>
      <c r="G9" s="60">
        <v>0.74285714285714288</v>
      </c>
    </row>
    <row r="10" spans="1:7" x14ac:dyDescent="0.25">
      <c r="A10" s="1">
        <v>2</v>
      </c>
      <c r="B10" s="2">
        <v>4</v>
      </c>
      <c r="E10" s="60" t="s">
        <v>72</v>
      </c>
      <c r="F10" s="60">
        <v>99</v>
      </c>
      <c r="G10" s="60">
        <v>36</v>
      </c>
    </row>
    <row r="11" spans="1:7" x14ac:dyDescent="0.25">
      <c r="A11" s="1">
        <v>2</v>
      </c>
      <c r="B11" s="2">
        <v>4</v>
      </c>
      <c r="E11" s="60" t="s">
        <v>73</v>
      </c>
      <c r="F11" s="60">
        <v>0</v>
      </c>
      <c r="G11" s="60"/>
    </row>
    <row r="12" spans="1:7" x14ac:dyDescent="0.25">
      <c r="A12" s="1">
        <v>3</v>
      </c>
      <c r="B12" s="2">
        <v>3</v>
      </c>
      <c r="E12" s="60" t="s">
        <v>74</v>
      </c>
      <c r="F12" s="60">
        <v>52</v>
      </c>
      <c r="G12" s="60"/>
    </row>
    <row r="13" spans="1:7" x14ac:dyDescent="0.25">
      <c r="A13" s="1">
        <v>3</v>
      </c>
      <c r="B13" s="2">
        <v>3</v>
      </c>
      <c r="E13" s="60" t="s">
        <v>75</v>
      </c>
      <c r="F13" s="60">
        <v>-0.82216199032945503</v>
      </c>
      <c r="G13" s="60"/>
    </row>
    <row r="14" spans="1:7" x14ac:dyDescent="0.25">
      <c r="A14" s="1">
        <v>3</v>
      </c>
      <c r="B14" s="2">
        <v>3</v>
      </c>
      <c r="E14" s="60" t="s">
        <v>76</v>
      </c>
      <c r="F14" s="60">
        <v>0.20736938898840218</v>
      </c>
      <c r="G14" s="60"/>
    </row>
    <row r="15" spans="1:7" x14ac:dyDescent="0.25">
      <c r="A15" s="1">
        <v>4</v>
      </c>
      <c r="B15" s="2">
        <v>4</v>
      </c>
      <c r="E15" s="60" t="s">
        <v>77</v>
      </c>
      <c r="F15" s="60">
        <v>1.6746891537260258</v>
      </c>
      <c r="G15" s="60"/>
    </row>
    <row r="16" spans="1:7" x14ac:dyDescent="0.25">
      <c r="A16" s="1">
        <v>3</v>
      </c>
      <c r="B16" s="2">
        <v>2</v>
      </c>
      <c r="E16" s="60" t="s">
        <v>78</v>
      </c>
      <c r="F16" s="60">
        <v>0.41473877797680436</v>
      </c>
      <c r="G16" s="60"/>
    </row>
    <row r="17" spans="1:7" ht="15.75" thickBot="1" x14ac:dyDescent="0.3">
      <c r="A17" s="1">
        <v>4</v>
      </c>
      <c r="B17" s="2">
        <v>4</v>
      </c>
      <c r="E17" s="61" t="s">
        <v>79</v>
      </c>
      <c r="F17" s="61">
        <v>2.0066468050616861</v>
      </c>
      <c r="G17" s="61"/>
    </row>
    <row r="18" spans="1:7" x14ac:dyDescent="0.25">
      <c r="A18" s="1">
        <v>3</v>
      </c>
      <c r="B18" s="2">
        <v>4</v>
      </c>
    </row>
    <row r="19" spans="1:7" x14ac:dyDescent="0.25">
      <c r="A19" s="1">
        <v>4</v>
      </c>
      <c r="B19" s="2">
        <v>2</v>
      </c>
    </row>
    <row r="20" spans="1:7" x14ac:dyDescent="0.25">
      <c r="A20" s="1">
        <v>3</v>
      </c>
      <c r="B20" s="2">
        <v>4</v>
      </c>
    </row>
    <row r="21" spans="1:7" x14ac:dyDescent="0.25">
      <c r="A21" s="1">
        <v>3</v>
      </c>
      <c r="B21" s="2">
        <v>1</v>
      </c>
    </row>
    <row r="22" spans="1:7" x14ac:dyDescent="0.25">
      <c r="A22" s="1">
        <v>2</v>
      </c>
      <c r="B22" s="2">
        <v>4</v>
      </c>
    </row>
    <row r="23" spans="1:7" x14ac:dyDescent="0.25">
      <c r="A23" s="1">
        <v>2</v>
      </c>
      <c r="B23" s="2">
        <v>3</v>
      </c>
    </row>
    <row r="24" spans="1:7" x14ac:dyDescent="0.25">
      <c r="A24" s="1">
        <v>3</v>
      </c>
      <c r="B24" s="2">
        <v>2</v>
      </c>
    </row>
    <row r="25" spans="1:7" x14ac:dyDescent="0.25">
      <c r="A25" s="1">
        <v>2</v>
      </c>
      <c r="B25" s="2">
        <v>3</v>
      </c>
    </row>
    <row r="26" spans="1:7" x14ac:dyDescent="0.25">
      <c r="A26" s="1">
        <v>3</v>
      </c>
      <c r="B26" s="2">
        <v>2</v>
      </c>
    </row>
    <row r="27" spans="1:7" x14ac:dyDescent="0.25">
      <c r="A27" s="1">
        <v>4</v>
      </c>
      <c r="B27" s="2">
        <v>2</v>
      </c>
    </row>
    <row r="28" spans="1:7" x14ac:dyDescent="0.25">
      <c r="A28" s="1">
        <v>3</v>
      </c>
      <c r="B28" s="2">
        <v>3</v>
      </c>
    </row>
    <row r="29" spans="1:7" x14ac:dyDescent="0.25">
      <c r="A29" s="1">
        <v>4</v>
      </c>
      <c r="B29" s="2">
        <v>3</v>
      </c>
    </row>
    <row r="30" spans="1:7" x14ac:dyDescent="0.25">
      <c r="A30" s="1">
        <v>3</v>
      </c>
      <c r="B30" s="2">
        <v>2</v>
      </c>
    </row>
    <row r="31" spans="1:7" x14ac:dyDescent="0.25">
      <c r="A31" s="1">
        <v>3</v>
      </c>
      <c r="B31" s="2">
        <v>3</v>
      </c>
    </row>
    <row r="32" spans="1:7" x14ac:dyDescent="0.25">
      <c r="A32" s="1">
        <v>3</v>
      </c>
      <c r="B32" s="2">
        <v>3</v>
      </c>
    </row>
    <row r="33" spans="1:2" x14ac:dyDescent="0.25">
      <c r="A33" s="1">
        <v>1</v>
      </c>
      <c r="B33" s="2">
        <v>4</v>
      </c>
    </row>
    <row r="34" spans="1:2" x14ac:dyDescent="0.25">
      <c r="A34" s="1">
        <v>3</v>
      </c>
      <c r="B34" s="2">
        <v>3</v>
      </c>
    </row>
    <row r="35" spans="1:2" x14ac:dyDescent="0.25">
      <c r="A35" s="1">
        <v>3</v>
      </c>
      <c r="B35" s="2">
        <v>3</v>
      </c>
    </row>
    <row r="36" spans="1:2" x14ac:dyDescent="0.25">
      <c r="A36" s="1">
        <v>4</v>
      </c>
      <c r="B36" s="2">
        <v>3</v>
      </c>
    </row>
    <row r="37" spans="1:2" x14ac:dyDescent="0.25">
      <c r="A37" s="1">
        <v>4</v>
      </c>
      <c r="B37" s="2">
        <v>3</v>
      </c>
    </row>
    <row r="38" spans="1:2" x14ac:dyDescent="0.25">
      <c r="A38" s="1">
        <v>3</v>
      </c>
    </row>
    <row r="39" spans="1:2" x14ac:dyDescent="0.25">
      <c r="A39" s="1">
        <v>3</v>
      </c>
    </row>
    <row r="40" spans="1:2" x14ac:dyDescent="0.25">
      <c r="A40" s="1">
        <v>3</v>
      </c>
    </row>
    <row r="41" spans="1:2" x14ac:dyDescent="0.25">
      <c r="A41" s="1">
        <v>2</v>
      </c>
    </row>
    <row r="42" spans="1:2" x14ac:dyDescent="0.25">
      <c r="A42" s="1">
        <v>3</v>
      </c>
    </row>
    <row r="43" spans="1:2" x14ac:dyDescent="0.25">
      <c r="A43" s="1">
        <v>3</v>
      </c>
    </row>
    <row r="44" spans="1:2" x14ac:dyDescent="0.25">
      <c r="A44" s="1">
        <v>2</v>
      </c>
    </row>
    <row r="45" spans="1:2" x14ac:dyDescent="0.25">
      <c r="A45" s="1">
        <v>3</v>
      </c>
    </row>
    <row r="46" spans="1:2" x14ac:dyDescent="0.25">
      <c r="A46" s="1">
        <v>2</v>
      </c>
    </row>
    <row r="47" spans="1:2" x14ac:dyDescent="0.25">
      <c r="A47" s="1">
        <v>3</v>
      </c>
    </row>
    <row r="48" spans="1:2" x14ac:dyDescent="0.25">
      <c r="A48" s="1">
        <v>2</v>
      </c>
    </row>
    <row r="50" spans="1:1" x14ac:dyDescent="0.25">
      <c r="A50" s="1">
        <v>1</v>
      </c>
    </row>
    <row r="51" spans="1:1" x14ac:dyDescent="0.25">
      <c r="A51" s="1">
        <v>3</v>
      </c>
    </row>
    <row r="52" spans="1:1" x14ac:dyDescent="0.25">
      <c r="A52" s="1">
        <v>3</v>
      </c>
    </row>
    <row r="53" spans="1:1" x14ac:dyDescent="0.25">
      <c r="A53" s="1">
        <v>4</v>
      </c>
    </row>
    <row r="54" spans="1:1" x14ac:dyDescent="0.25">
      <c r="A54" s="1">
        <v>3</v>
      </c>
    </row>
    <row r="55" spans="1:1" x14ac:dyDescent="0.25">
      <c r="A55" s="1">
        <v>3</v>
      </c>
    </row>
    <row r="56" spans="1:1" x14ac:dyDescent="0.25">
      <c r="A56" s="1">
        <v>4</v>
      </c>
    </row>
    <row r="57" spans="1:1" x14ac:dyDescent="0.25">
      <c r="A57" s="1">
        <v>3</v>
      </c>
    </row>
    <row r="59" spans="1:1" x14ac:dyDescent="0.25">
      <c r="A59" s="1">
        <v>3</v>
      </c>
    </row>
    <row r="60" spans="1:1" x14ac:dyDescent="0.25">
      <c r="A60" s="1">
        <v>2</v>
      </c>
    </row>
    <row r="61" spans="1:1" x14ac:dyDescent="0.25">
      <c r="A61" s="1">
        <v>2</v>
      </c>
    </row>
    <row r="62" spans="1:1" x14ac:dyDescent="0.25">
      <c r="A62" s="1">
        <v>2</v>
      </c>
    </row>
    <row r="63" spans="1:1" x14ac:dyDescent="0.25">
      <c r="A63" s="1">
        <v>3</v>
      </c>
    </row>
    <row r="64" spans="1:1" x14ac:dyDescent="0.25">
      <c r="A64" s="1">
        <v>3</v>
      </c>
    </row>
    <row r="65" spans="1:1" x14ac:dyDescent="0.25">
      <c r="A65" s="1">
        <v>4</v>
      </c>
    </row>
    <row r="66" spans="1:1" x14ac:dyDescent="0.25">
      <c r="A66" s="1">
        <v>3</v>
      </c>
    </row>
    <row r="67" spans="1:1" x14ac:dyDescent="0.25">
      <c r="A67" s="1">
        <v>3</v>
      </c>
    </row>
    <row r="68" spans="1:1" x14ac:dyDescent="0.25">
      <c r="A68" s="1">
        <v>2</v>
      </c>
    </row>
    <row r="69" spans="1:1" x14ac:dyDescent="0.25">
      <c r="A69" s="1">
        <v>3</v>
      </c>
    </row>
    <row r="70" spans="1:1" x14ac:dyDescent="0.25">
      <c r="A70" s="1">
        <v>4</v>
      </c>
    </row>
    <row r="71" spans="1:1" x14ac:dyDescent="0.25">
      <c r="A71" s="1">
        <v>3</v>
      </c>
    </row>
    <row r="72" spans="1:1" x14ac:dyDescent="0.25">
      <c r="A72" s="1">
        <v>2</v>
      </c>
    </row>
    <row r="73" spans="1:1" x14ac:dyDescent="0.25">
      <c r="A73" s="1">
        <v>3</v>
      </c>
    </row>
    <row r="74" spans="1:1" x14ac:dyDescent="0.25">
      <c r="A74" s="1">
        <v>4</v>
      </c>
    </row>
    <row r="75" spans="1:1" x14ac:dyDescent="0.25">
      <c r="A75" s="1">
        <v>3</v>
      </c>
    </row>
    <row r="76" spans="1:1" x14ac:dyDescent="0.25">
      <c r="A76" s="1">
        <v>4</v>
      </c>
    </row>
    <row r="77" spans="1:1" x14ac:dyDescent="0.25">
      <c r="A77" s="1">
        <v>2</v>
      </c>
    </row>
    <row r="78" spans="1:1" x14ac:dyDescent="0.25">
      <c r="A78" s="1">
        <v>2</v>
      </c>
    </row>
    <row r="79" spans="1:1" x14ac:dyDescent="0.25">
      <c r="A79" s="1">
        <v>2</v>
      </c>
    </row>
    <row r="80" spans="1:1" x14ac:dyDescent="0.25">
      <c r="A80" s="1">
        <v>2</v>
      </c>
    </row>
    <row r="81" spans="1:1" x14ac:dyDescent="0.25">
      <c r="A81" s="1">
        <v>2</v>
      </c>
    </row>
    <row r="82" spans="1:1" x14ac:dyDescent="0.25">
      <c r="A82" s="1">
        <v>2</v>
      </c>
    </row>
    <row r="83" spans="1:1" x14ac:dyDescent="0.25">
      <c r="A83" s="1">
        <v>3</v>
      </c>
    </row>
    <row r="84" spans="1:1" x14ac:dyDescent="0.25">
      <c r="A84" s="1">
        <v>3</v>
      </c>
    </row>
    <row r="85" spans="1:1" x14ac:dyDescent="0.25">
      <c r="A85" s="1">
        <v>3</v>
      </c>
    </row>
    <row r="86" spans="1:1" x14ac:dyDescent="0.25">
      <c r="A86" s="1">
        <v>3</v>
      </c>
    </row>
    <row r="87" spans="1:1" x14ac:dyDescent="0.25">
      <c r="A87" s="1">
        <v>3</v>
      </c>
    </row>
    <row r="89" spans="1:1" x14ac:dyDescent="0.25">
      <c r="A89" s="1">
        <v>3</v>
      </c>
    </row>
    <row r="90" spans="1:1" x14ac:dyDescent="0.25">
      <c r="A90" s="1">
        <v>2</v>
      </c>
    </row>
    <row r="91" spans="1:1" x14ac:dyDescent="0.25">
      <c r="A91" s="1">
        <v>3</v>
      </c>
    </row>
    <row r="92" spans="1:1" x14ac:dyDescent="0.25">
      <c r="A92" s="1">
        <v>3</v>
      </c>
    </row>
    <row r="93" spans="1:1" x14ac:dyDescent="0.25">
      <c r="A93" s="1">
        <v>3</v>
      </c>
    </row>
    <row r="94" spans="1:1" x14ac:dyDescent="0.25">
      <c r="A94" s="1">
        <v>2</v>
      </c>
    </row>
    <row r="95" spans="1:1" x14ac:dyDescent="0.25">
      <c r="A95" s="1">
        <v>3</v>
      </c>
    </row>
    <row r="96" spans="1:1" x14ac:dyDescent="0.25">
      <c r="A96" s="1">
        <v>4</v>
      </c>
    </row>
    <row r="97" spans="1:1" x14ac:dyDescent="0.25">
      <c r="A97" s="1">
        <v>3</v>
      </c>
    </row>
    <row r="98" spans="1:1" x14ac:dyDescent="0.25">
      <c r="A98" s="1">
        <v>3</v>
      </c>
    </row>
    <row r="99" spans="1:1" x14ac:dyDescent="0.25">
      <c r="A99" s="1">
        <v>3</v>
      </c>
    </row>
    <row r="100" spans="1:1" x14ac:dyDescent="0.25">
      <c r="A100" s="1">
        <v>3</v>
      </c>
    </row>
    <row r="101" spans="1:1" x14ac:dyDescent="0.25">
      <c r="A101" s="1">
        <v>4</v>
      </c>
    </row>
    <row r="102" spans="1:1" x14ac:dyDescent="0.25">
      <c r="A102" s="1">
        <v>3</v>
      </c>
    </row>
    <row r="103" spans="1:1" x14ac:dyDescent="0.25">
      <c r="A103" s="1">
        <v>3</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G23" sqref="G23"/>
    </sheetView>
  </sheetViews>
  <sheetFormatPr defaultRowHeight="15" x14ac:dyDescent="0.25"/>
  <cols>
    <col min="1" max="1" width="14" style="1" customWidth="1"/>
    <col min="2" max="2" width="18.28515625" style="1" customWidth="1"/>
    <col min="5" max="5" width="26.7109375" customWidth="1"/>
    <col min="6" max="6" width="14.7109375" customWidth="1"/>
    <col min="7" max="7" width="13.140625" customWidth="1"/>
  </cols>
  <sheetData>
    <row r="1" spans="1:7" x14ac:dyDescent="0.25">
      <c r="A1" s="1" t="s">
        <v>0</v>
      </c>
      <c r="B1" s="1" t="s">
        <v>1</v>
      </c>
      <c r="D1">
        <f>_xlfn.T.TEST(A1:A103,B1:B37,2,3)</f>
        <v>0.75039857239427277</v>
      </c>
    </row>
    <row r="2" spans="1:7" x14ac:dyDescent="0.25">
      <c r="A2" s="1">
        <v>3</v>
      </c>
      <c r="B2" s="2">
        <v>3</v>
      </c>
    </row>
    <row r="3" spans="1:7" x14ac:dyDescent="0.25">
      <c r="A3" s="1">
        <v>3</v>
      </c>
      <c r="B3" s="2">
        <v>4</v>
      </c>
      <c r="D3" t="s">
        <v>31</v>
      </c>
    </row>
    <row r="4" spans="1:7" x14ac:dyDescent="0.25">
      <c r="A4" s="1">
        <v>3</v>
      </c>
      <c r="B4" s="2">
        <v>3</v>
      </c>
    </row>
    <row r="5" spans="1:7" x14ac:dyDescent="0.25">
      <c r="A5" s="1">
        <v>4</v>
      </c>
      <c r="B5" s="2">
        <v>4</v>
      </c>
      <c r="E5" t="s">
        <v>69</v>
      </c>
    </row>
    <row r="6" spans="1:7" ht="15.75" thickBot="1" x14ac:dyDescent="0.3">
      <c r="A6" s="1">
        <v>3</v>
      </c>
      <c r="B6" s="2">
        <v>4</v>
      </c>
    </row>
    <row r="7" spans="1:7" x14ac:dyDescent="0.25">
      <c r="A7" s="1">
        <v>4</v>
      </c>
      <c r="B7" s="2">
        <v>2</v>
      </c>
      <c r="E7" s="62"/>
      <c r="F7" s="62" t="s">
        <v>0</v>
      </c>
      <c r="G7" s="62" t="s">
        <v>1</v>
      </c>
    </row>
    <row r="8" spans="1:7" x14ac:dyDescent="0.25">
      <c r="A8" s="1">
        <v>4</v>
      </c>
      <c r="B8" s="2">
        <v>3</v>
      </c>
      <c r="E8" s="60" t="s">
        <v>70</v>
      </c>
      <c r="F8" s="60">
        <v>3.16</v>
      </c>
      <c r="G8" s="60">
        <v>3.1944444444444446</v>
      </c>
    </row>
    <row r="9" spans="1:7" x14ac:dyDescent="0.25">
      <c r="A9" s="1">
        <v>3</v>
      </c>
      <c r="B9" s="2">
        <v>3</v>
      </c>
      <c r="E9" s="60" t="s">
        <v>71</v>
      </c>
      <c r="F9" s="60">
        <v>0.23676767676767732</v>
      </c>
      <c r="G9" s="60">
        <v>0.33253968253968325</v>
      </c>
    </row>
    <row r="10" spans="1:7" x14ac:dyDescent="0.25">
      <c r="A10" s="1">
        <v>3</v>
      </c>
      <c r="B10" s="2">
        <v>4</v>
      </c>
      <c r="E10" s="60" t="s">
        <v>72</v>
      </c>
      <c r="F10" s="60">
        <v>100</v>
      </c>
      <c r="G10" s="60">
        <v>36</v>
      </c>
    </row>
    <row r="11" spans="1:7" x14ac:dyDescent="0.25">
      <c r="A11" s="1">
        <v>3</v>
      </c>
      <c r="B11" s="2">
        <v>4</v>
      </c>
      <c r="E11" s="60" t="s">
        <v>73</v>
      </c>
      <c r="F11" s="60">
        <v>0</v>
      </c>
      <c r="G11" s="60"/>
    </row>
    <row r="12" spans="1:7" x14ac:dyDescent="0.25">
      <c r="A12" s="1">
        <v>3</v>
      </c>
      <c r="B12" s="2">
        <v>3</v>
      </c>
      <c r="E12" s="60" t="s">
        <v>74</v>
      </c>
      <c r="F12" s="60">
        <v>54</v>
      </c>
      <c r="G12" s="60"/>
    </row>
    <row r="13" spans="1:7" x14ac:dyDescent="0.25">
      <c r="A13" s="1">
        <v>3</v>
      </c>
      <c r="B13" s="2">
        <v>4</v>
      </c>
      <c r="E13" s="60" t="s">
        <v>75</v>
      </c>
      <c r="F13" s="60">
        <v>-0.31974124897129885</v>
      </c>
      <c r="G13" s="60"/>
    </row>
    <row r="14" spans="1:7" x14ac:dyDescent="0.25">
      <c r="A14" s="1">
        <v>3</v>
      </c>
      <c r="B14" s="2">
        <v>3</v>
      </c>
      <c r="E14" s="60" t="s">
        <v>76</v>
      </c>
      <c r="F14" s="60">
        <v>0.3751991478335433</v>
      </c>
      <c r="G14" s="60"/>
    </row>
    <row r="15" spans="1:7" x14ac:dyDescent="0.25">
      <c r="A15" s="1">
        <v>4</v>
      </c>
      <c r="B15" s="2">
        <v>3</v>
      </c>
      <c r="E15" s="60" t="s">
        <v>77</v>
      </c>
      <c r="F15" s="60">
        <v>1.6735649063521589</v>
      </c>
      <c r="G15" s="60"/>
    </row>
    <row r="16" spans="1:7" x14ac:dyDescent="0.25">
      <c r="A16" s="1">
        <v>3</v>
      </c>
      <c r="B16" s="2">
        <v>3</v>
      </c>
      <c r="E16" s="60" t="s">
        <v>78</v>
      </c>
      <c r="F16" s="60">
        <v>0.7503982956670866</v>
      </c>
      <c r="G16" s="60"/>
    </row>
    <row r="17" spans="1:7" ht="15.75" thickBot="1" x14ac:dyDescent="0.3">
      <c r="A17" s="1">
        <v>3</v>
      </c>
      <c r="B17" s="2">
        <v>4</v>
      </c>
      <c r="E17" s="61" t="s">
        <v>79</v>
      </c>
      <c r="F17" s="61">
        <v>2.0048792881880577</v>
      </c>
      <c r="G17" s="61"/>
    </row>
    <row r="18" spans="1:7" x14ac:dyDescent="0.25">
      <c r="A18" s="1">
        <v>3</v>
      </c>
      <c r="B18" s="2">
        <v>3</v>
      </c>
    </row>
    <row r="19" spans="1:7" x14ac:dyDescent="0.25">
      <c r="A19" s="1">
        <v>4</v>
      </c>
      <c r="B19" s="2">
        <v>3</v>
      </c>
    </row>
    <row r="20" spans="1:7" x14ac:dyDescent="0.25">
      <c r="A20" s="1">
        <v>3</v>
      </c>
      <c r="B20" s="2">
        <v>4</v>
      </c>
    </row>
    <row r="21" spans="1:7" x14ac:dyDescent="0.25">
      <c r="A21" s="1">
        <v>3</v>
      </c>
      <c r="B21" s="2">
        <v>3</v>
      </c>
    </row>
    <row r="22" spans="1:7" x14ac:dyDescent="0.25">
      <c r="B22" s="2">
        <v>3</v>
      </c>
    </row>
    <row r="23" spans="1:7" x14ac:dyDescent="0.25">
      <c r="A23" s="1">
        <v>3</v>
      </c>
      <c r="B23" s="2">
        <v>3</v>
      </c>
    </row>
    <row r="24" spans="1:7" x14ac:dyDescent="0.25">
      <c r="A24" s="1">
        <v>3</v>
      </c>
      <c r="B24" s="2">
        <v>3</v>
      </c>
    </row>
    <row r="25" spans="1:7" x14ac:dyDescent="0.25">
      <c r="A25" s="1">
        <v>3</v>
      </c>
      <c r="B25" s="2">
        <v>2</v>
      </c>
    </row>
    <row r="26" spans="1:7" x14ac:dyDescent="0.25">
      <c r="A26" s="1">
        <v>3</v>
      </c>
      <c r="B26" s="2">
        <v>3</v>
      </c>
    </row>
    <row r="27" spans="1:7" x14ac:dyDescent="0.25">
      <c r="A27" s="1">
        <v>4</v>
      </c>
      <c r="B27" s="2">
        <v>3</v>
      </c>
    </row>
    <row r="28" spans="1:7" x14ac:dyDescent="0.25">
      <c r="A28" s="1">
        <v>3</v>
      </c>
      <c r="B28" s="2">
        <v>3</v>
      </c>
    </row>
    <row r="29" spans="1:7" x14ac:dyDescent="0.25">
      <c r="A29" s="1">
        <v>4</v>
      </c>
      <c r="B29" s="2">
        <v>3</v>
      </c>
    </row>
    <row r="30" spans="1:7" x14ac:dyDescent="0.25">
      <c r="A30" s="1">
        <v>3</v>
      </c>
      <c r="B30" s="2">
        <v>2</v>
      </c>
    </row>
    <row r="31" spans="1:7" x14ac:dyDescent="0.25">
      <c r="A31" s="1">
        <v>3</v>
      </c>
      <c r="B31" s="2">
        <v>3</v>
      </c>
    </row>
    <row r="32" spans="1:7" x14ac:dyDescent="0.25">
      <c r="A32" s="1">
        <v>3</v>
      </c>
      <c r="B32" s="2">
        <v>3</v>
      </c>
    </row>
    <row r="33" spans="1:2" x14ac:dyDescent="0.25">
      <c r="A33" s="1">
        <v>2</v>
      </c>
      <c r="B33" s="2">
        <v>4</v>
      </c>
    </row>
    <row r="34" spans="1:2" x14ac:dyDescent="0.25">
      <c r="A34" s="1">
        <v>3</v>
      </c>
      <c r="B34" s="2">
        <v>4</v>
      </c>
    </row>
    <row r="35" spans="1:2" x14ac:dyDescent="0.25">
      <c r="A35" s="1">
        <v>3</v>
      </c>
      <c r="B35" s="2">
        <v>3</v>
      </c>
    </row>
    <row r="36" spans="1:2" x14ac:dyDescent="0.25">
      <c r="A36" s="1">
        <v>3</v>
      </c>
      <c r="B36" s="2">
        <v>3</v>
      </c>
    </row>
    <row r="37" spans="1:2" x14ac:dyDescent="0.25">
      <c r="A37" s="1">
        <v>4</v>
      </c>
      <c r="B37" s="2">
        <v>3</v>
      </c>
    </row>
    <row r="38" spans="1:2" x14ac:dyDescent="0.25">
      <c r="A38" s="1">
        <v>3</v>
      </c>
    </row>
    <row r="39" spans="1:2" x14ac:dyDescent="0.25">
      <c r="A39" s="1">
        <v>3</v>
      </c>
    </row>
    <row r="40" spans="1:2" x14ac:dyDescent="0.25">
      <c r="A40" s="1">
        <v>3</v>
      </c>
    </row>
    <row r="41" spans="1:2" x14ac:dyDescent="0.25">
      <c r="A41" s="1">
        <v>2</v>
      </c>
    </row>
    <row r="42" spans="1:2" x14ac:dyDescent="0.25">
      <c r="A42" s="1">
        <v>4</v>
      </c>
    </row>
    <row r="43" spans="1:2" x14ac:dyDescent="0.25">
      <c r="A43" s="1">
        <v>3</v>
      </c>
    </row>
    <row r="44" spans="1:2" x14ac:dyDescent="0.25">
      <c r="A44" s="1">
        <v>3</v>
      </c>
    </row>
    <row r="45" spans="1:2" x14ac:dyDescent="0.25">
      <c r="A45" s="1">
        <v>4</v>
      </c>
    </row>
    <row r="46" spans="1:2" x14ac:dyDescent="0.25">
      <c r="A46" s="1">
        <v>3</v>
      </c>
    </row>
    <row r="47" spans="1:2" x14ac:dyDescent="0.25">
      <c r="A47" s="1">
        <v>3</v>
      </c>
    </row>
    <row r="48" spans="1:2" x14ac:dyDescent="0.25">
      <c r="A48" s="1">
        <v>3</v>
      </c>
    </row>
    <row r="49" spans="1:1" x14ac:dyDescent="0.25">
      <c r="A49" s="1">
        <v>3</v>
      </c>
    </row>
    <row r="50" spans="1:1" x14ac:dyDescent="0.25">
      <c r="A50" s="1">
        <v>3</v>
      </c>
    </row>
    <row r="51" spans="1:1" x14ac:dyDescent="0.25">
      <c r="A51" s="1">
        <v>3</v>
      </c>
    </row>
    <row r="52" spans="1:1" x14ac:dyDescent="0.25">
      <c r="A52" s="1">
        <v>3</v>
      </c>
    </row>
    <row r="53" spans="1:1" x14ac:dyDescent="0.25">
      <c r="A53" s="1">
        <v>3</v>
      </c>
    </row>
    <row r="54" spans="1:1" x14ac:dyDescent="0.25">
      <c r="A54" s="1">
        <v>3</v>
      </c>
    </row>
    <row r="55" spans="1:1" x14ac:dyDescent="0.25">
      <c r="A55" s="1">
        <v>4</v>
      </c>
    </row>
    <row r="56" spans="1:1" x14ac:dyDescent="0.25">
      <c r="A56" s="1">
        <v>4</v>
      </c>
    </row>
    <row r="57" spans="1:1" x14ac:dyDescent="0.25">
      <c r="A57" s="1">
        <v>3</v>
      </c>
    </row>
    <row r="58" spans="1:1" x14ac:dyDescent="0.25">
      <c r="A58" s="1">
        <v>3</v>
      </c>
    </row>
    <row r="59" spans="1:1" x14ac:dyDescent="0.25">
      <c r="A59" s="1">
        <v>3</v>
      </c>
    </row>
    <row r="60" spans="1:1" x14ac:dyDescent="0.25">
      <c r="A60" s="1">
        <v>4</v>
      </c>
    </row>
    <row r="61" spans="1:1" x14ac:dyDescent="0.25">
      <c r="A61" s="1">
        <v>3</v>
      </c>
    </row>
    <row r="62" spans="1:1" x14ac:dyDescent="0.25">
      <c r="A62" s="1">
        <v>3</v>
      </c>
    </row>
    <row r="63" spans="1:1" x14ac:dyDescent="0.25">
      <c r="A63" s="1">
        <v>3</v>
      </c>
    </row>
    <row r="64" spans="1:1" x14ac:dyDescent="0.25">
      <c r="A64" s="1">
        <v>3</v>
      </c>
    </row>
    <row r="65" spans="1:1" x14ac:dyDescent="0.25">
      <c r="A65" s="1">
        <v>4</v>
      </c>
    </row>
    <row r="66" spans="1:1" x14ac:dyDescent="0.25">
      <c r="A66" s="1">
        <v>3</v>
      </c>
    </row>
    <row r="67" spans="1:1" x14ac:dyDescent="0.25">
      <c r="A67" s="1">
        <v>3</v>
      </c>
    </row>
    <row r="68" spans="1:1" x14ac:dyDescent="0.25">
      <c r="A68" s="1">
        <v>2</v>
      </c>
    </row>
    <row r="69" spans="1:1" x14ac:dyDescent="0.25">
      <c r="A69" s="1">
        <v>3</v>
      </c>
    </row>
    <row r="70" spans="1:1" x14ac:dyDescent="0.25">
      <c r="A70" s="1">
        <v>4</v>
      </c>
    </row>
    <row r="71" spans="1:1" x14ac:dyDescent="0.25">
      <c r="A71" s="1">
        <v>3</v>
      </c>
    </row>
    <row r="72" spans="1:1" x14ac:dyDescent="0.25">
      <c r="A72" s="1">
        <v>3</v>
      </c>
    </row>
    <row r="73" spans="1:1" x14ac:dyDescent="0.25">
      <c r="A73" s="1">
        <v>4</v>
      </c>
    </row>
    <row r="74" spans="1:1" x14ac:dyDescent="0.25">
      <c r="A74" s="1">
        <v>3</v>
      </c>
    </row>
    <row r="75" spans="1:1" x14ac:dyDescent="0.25">
      <c r="A75" s="1">
        <v>3</v>
      </c>
    </row>
    <row r="76" spans="1:1" x14ac:dyDescent="0.25">
      <c r="A76" s="1">
        <v>4</v>
      </c>
    </row>
    <row r="77" spans="1:1" x14ac:dyDescent="0.25">
      <c r="A77" s="1">
        <v>3</v>
      </c>
    </row>
    <row r="79" spans="1:1" x14ac:dyDescent="0.25">
      <c r="A79" s="1">
        <v>3</v>
      </c>
    </row>
    <row r="80" spans="1:1" x14ac:dyDescent="0.25">
      <c r="A80" s="1">
        <v>3</v>
      </c>
    </row>
    <row r="81" spans="1:1" x14ac:dyDescent="0.25">
      <c r="A81" s="1">
        <v>3</v>
      </c>
    </row>
    <row r="82" spans="1:1" x14ac:dyDescent="0.25">
      <c r="A82" s="1">
        <v>2</v>
      </c>
    </row>
    <row r="83" spans="1:1" x14ac:dyDescent="0.25">
      <c r="A83" s="1">
        <v>3</v>
      </c>
    </row>
    <row r="84" spans="1:1" x14ac:dyDescent="0.25">
      <c r="A84" s="1">
        <v>3</v>
      </c>
    </row>
    <row r="85" spans="1:1" x14ac:dyDescent="0.25">
      <c r="A85" s="1">
        <v>2</v>
      </c>
    </row>
    <row r="86" spans="1:1" x14ac:dyDescent="0.25">
      <c r="A86" s="1">
        <v>3</v>
      </c>
    </row>
    <row r="87" spans="1:1" x14ac:dyDescent="0.25">
      <c r="A87" s="1">
        <v>3</v>
      </c>
    </row>
    <row r="88" spans="1:1" x14ac:dyDescent="0.25">
      <c r="A88" s="1">
        <v>3</v>
      </c>
    </row>
    <row r="89" spans="1:1" x14ac:dyDescent="0.25">
      <c r="A89" s="1">
        <v>3</v>
      </c>
    </row>
    <row r="90" spans="1:1" x14ac:dyDescent="0.25">
      <c r="A90" s="1">
        <v>3</v>
      </c>
    </row>
    <row r="91" spans="1:1" x14ac:dyDescent="0.25">
      <c r="A91" s="1">
        <v>3</v>
      </c>
    </row>
    <row r="92" spans="1:1" x14ac:dyDescent="0.25">
      <c r="A92" s="1">
        <v>3</v>
      </c>
    </row>
    <row r="93" spans="1:1" x14ac:dyDescent="0.25">
      <c r="A93" s="1">
        <v>3</v>
      </c>
    </row>
    <row r="94" spans="1:1" x14ac:dyDescent="0.25">
      <c r="A94" s="1">
        <v>4</v>
      </c>
    </row>
    <row r="95" spans="1:1" x14ac:dyDescent="0.25">
      <c r="A95" s="1">
        <v>3</v>
      </c>
    </row>
    <row r="96" spans="1:1" x14ac:dyDescent="0.25">
      <c r="A96" s="1">
        <v>4</v>
      </c>
    </row>
    <row r="97" spans="1:1" x14ac:dyDescent="0.25">
      <c r="A97" s="1">
        <v>3</v>
      </c>
    </row>
    <row r="98" spans="1:1" x14ac:dyDescent="0.25">
      <c r="A98" s="1">
        <v>3</v>
      </c>
    </row>
    <row r="99" spans="1:1" x14ac:dyDescent="0.25">
      <c r="A99" s="1">
        <v>3</v>
      </c>
    </row>
    <row r="100" spans="1:1" x14ac:dyDescent="0.25">
      <c r="A100" s="1">
        <v>3</v>
      </c>
    </row>
    <row r="101" spans="1:1" x14ac:dyDescent="0.25">
      <c r="A101" s="1">
        <v>4</v>
      </c>
    </row>
    <row r="102" spans="1:1" x14ac:dyDescent="0.25">
      <c r="A102" s="1">
        <v>4</v>
      </c>
    </row>
    <row r="103" spans="1:1" x14ac:dyDescent="0.25">
      <c r="A103" s="1">
        <v>3</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H23" sqref="H23"/>
    </sheetView>
  </sheetViews>
  <sheetFormatPr defaultRowHeight="15" x14ac:dyDescent="0.25"/>
  <cols>
    <col min="1" max="1" width="14.28515625" style="1" customWidth="1"/>
    <col min="2" max="2" width="18.42578125" style="1" customWidth="1"/>
    <col min="5" max="5" width="27.7109375" customWidth="1"/>
    <col min="6" max="6" width="13.28515625" customWidth="1"/>
    <col min="7" max="7" width="17.140625" customWidth="1"/>
  </cols>
  <sheetData>
    <row r="1" spans="1:7" x14ac:dyDescent="0.25">
      <c r="A1" s="1" t="s">
        <v>0</v>
      </c>
      <c r="B1" s="1" t="s">
        <v>1</v>
      </c>
      <c r="D1">
        <f>_xlfn.T.TEST(A1:A103,B1:B37,2,3)</f>
        <v>0.22657241283277835</v>
      </c>
    </row>
    <row r="2" spans="1:7" x14ac:dyDescent="0.25">
      <c r="A2" s="1">
        <v>3</v>
      </c>
      <c r="B2" s="2">
        <v>3</v>
      </c>
    </row>
    <row r="3" spans="1:7" x14ac:dyDescent="0.25">
      <c r="A3" s="1">
        <v>3</v>
      </c>
      <c r="B3" s="2">
        <v>4</v>
      </c>
      <c r="D3" t="s">
        <v>32</v>
      </c>
    </row>
    <row r="4" spans="1:7" x14ac:dyDescent="0.25">
      <c r="A4" s="1">
        <v>3</v>
      </c>
      <c r="B4" s="2">
        <v>3</v>
      </c>
    </row>
    <row r="5" spans="1:7" x14ac:dyDescent="0.25">
      <c r="A5" s="1">
        <v>4</v>
      </c>
      <c r="B5" s="2">
        <v>4</v>
      </c>
      <c r="E5" t="s">
        <v>69</v>
      </c>
    </row>
    <row r="6" spans="1:7" ht="15.75" thickBot="1" x14ac:dyDescent="0.3">
      <c r="A6" s="1">
        <v>3</v>
      </c>
      <c r="B6" s="2">
        <v>4</v>
      </c>
    </row>
    <row r="7" spans="1:7" x14ac:dyDescent="0.25">
      <c r="A7" s="1">
        <v>4</v>
      </c>
      <c r="B7" s="2">
        <v>4</v>
      </c>
      <c r="E7" s="62"/>
      <c r="F7" s="62" t="s">
        <v>0</v>
      </c>
      <c r="G7" s="62" t="s">
        <v>1</v>
      </c>
    </row>
    <row r="8" spans="1:7" x14ac:dyDescent="0.25">
      <c r="A8" s="1">
        <v>4</v>
      </c>
      <c r="B8" s="2">
        <v>3</v>
      </c>
      <c r="E8" s="60" t="s">
        <v>70</v>
      </c>
      <c r="F8" s="60">
        <v>3.35</v>
      </c>
      <c r="G8" s="60">
        <v>3.4722222222222223</v>
      </c>
    </row>
    <row r="9" spans="1:7" x14ac:dyDescent="0.25">
      <c r="A9" s="1">
        <v>3</v>
      </c>
      <c r="B9" s="2">
        <v>3</v>
      </c>
      <c r="E9" s="60" t="s">
        <v>71</v>
      </c>
      <c r="F9" s="60">
        <v>0.29040404040404039</v>
      </c>
      <c r="G9" s="60">
        <v>0.25634920634920655</v>
      </c>
    </row>
    <row r="10" spans="1:7" x14ac:dyDescent="0.25">
      <c r="A10" s="1">
        <v>3</v>
      </c>
      <c r="B10" s="2">
        <v>3</v>
      </c>
      <c r="E10" s="60" t="s">
        <v>72</v>
      </c>
      <c r="F10" s="60">
        <v>100</v>
      </c>
      <c r="G10" s="60">
        <v>36</v>
      </c>
    </row>
    <row r="11" spans="1:7" x14ac:dyDescent="0.25">
      <c r="A11" s="1">
        <v>3</v>
      </c>
      <c r="B11" s="2">
        <v>4</v>
      </c>
      <c r="E11" s="60" t="s">
        <v>73</v>
      </c>
      <c r="F11" s="60">
        <v>0</v>
      </c>
      <c r="G11" s="60"/>
    </row>
    <row r="12" spans="1:7" x14ac:dyDescent="0.25">
      <c r="A12" s="1">
        <v>4</v>
      </c>
      <c r="B12" s="2">
        <v>3</v>
      </c>
      <c r="E12" s="60" t="s">
        <v>74</v>
      </c>
      <c r="F12" s="60">
        <v>66</v>
      </c>
      <c r="G12" s="60"/>
    </row>
    <row r="13" spans="1:7" x14ac:dyDescent="0.25">
      <c r="A13" s="1">
        <v>3</v>
      </c>
      <c r="B13" s="2">
        <v>3</v>
      </c>
      <c r="E13" s="60" t="s">
        <v>75</v>
      </c>
      <c r="F13" s="60">
        <v>-1.220706332587749</v>
      </c>
      <c r="G13" s="60"/>
    </row>
    <row r="14" spans="1:7" x14ac:dyDescent="0.25">
      <c r="A14" s="1">
        <v>3</v>
      </c>
      <c r="B14" s="2">
        <v>3</v>
      </c>
      <c r="E14" s="60" t="s">
        <v>76</v>
      </c>
      <c r="F14" s="60">
        <v>0.11327024779331052</v>
      </c>
      <c r="G14" s="60"/>
    </row>
    <row r="15" spans="1:7" x14ac:dyDescent="0.25">
      <c r="A15" s="1">
        <v>4</v>
      </c>
      <c r="B15" s="2">
        <v>4</v>
      </c>
      <c r="E15" s="60" t="s">
        <v>77</v>
      </c>
      <c r="F15" s="60">
        <v>1.6682705142276302</v>
      </c>
      <c r="G15" s="60"/>
    </row>
    <row r="16" spans="1:7" x14ac:dyDescent="0.25">
      <c r="A16" s="1">
        <v>3</v>
      </c>
      <c r="B16" s="2">
        <v>4</v>
      </c>
      <c r="E16" s="60" t="s">
        <v>78</v>
      </c>
      <c r="F16" s="60">
        <v>0.22654049558662104</v>
      </c>
      <c r="G16" s="60"/>
    </row>
    <row r="17" spans="1:7" ht="15.75" thickBot="1" x14ac:dyDescent="0.3">
      <c r="A17" s="1">
        <v>4</v>
      </c>
      <c r="B17" s="2">
        <v>4</v>
      </c>
      <c r="E17" s="61" t="s">
        <v>79</v>
      </c>
      <c r="F17" s="61">
        <v>1.996564418952312</v>
      </c>
      <c r="G17" s="61"/>
    </row>
    <row r="18" spans="1:7" x14ac:dyDescent="0.25">
      <c r="A18" s="1">
        <v>2</v>
      </c>
      <c r="B18" s="2">
        <v>4</v>
      </c>
    </row>
    <row r="19" spans="1:7" x14ac:dyDescent="0.25">
      <c r="A19" s="1">
        <v>4</v>
      </c>
      <c r="B19" s="2">
        <v>3</v>
      </c>
    </row>
    <row r="20" spans="1:7" x14ac:dyDescent="0.25">
      <c r="A20" s="1">
        <v>3</v>
      </c>
      <c r="B20" s="2">
        <v>4</v>
      </c>
    </row>
    <row r="21" spans="1:7" x14ac:dyDescent="0.25">
      <c r="A21" s="1">
        <v>3</v>
      </c>
      <c r="B21" s="2">
        <v>3</v>
      </c>
    </row>
    <row r="22" spans="1:7" x14ac:dyDescent="0.25">
      <c r="A22" s="1">
        <v>3</v>
      </c>
      <c r="B22" s="2">
        <v>3</v>
      </c>
    </row>
    <row r="23" spans="1:7" x14ac:dyDescent="0.25">
      <c r="A23" s="1">
        <v>4</v>
      </c>
      <c r="B23" s="2">
        <v>4</v>
      </c>
    </row>
    <row r="24" spans="1:7" x14ac:dyDescent="0.25">
      <c r="A24" s="1">
        <v>3</v>
      </c>
      <c r="B24" s="2">
        <v>4</v>
      </c>
    </row>
    <row r="25" spans="1:7" x14ac:dyDescent="0.25">
      <c r="A25" s="1">
        <v>3</v>
      </c>
      <c r="B25" s="2">
        <v>4</v>
      </c>
    </row>
    <row r="26" spans="1:7" x14ac:dyDescent="0.25">
      <c r="A26" s="1">
        <v>3</v>
      </c>
      <c r="B26" s="2">
        <v>3</v>
      </c>
    </row>
    <row r="27" spans="1:7" x14ac:dyDescent="0.25">
      <c r="A27" s="1">
        <v>4</v>
      </c>
      <c r="B27" s="2">
        <v>3</v>
      </c>
    </row>
    <row r="28" spans="1:7" x14ac:dyDescent="0.25">
      <c r="A28" s="1">
        <v>3</v>
      </c>
      <c r="B28" s="2">
        <v>3</v>
      </c>
    </row>
    <row r="29" spans="1:7" x14ac:dyDescent="0.25">
      <c r="A29" s="1">
        <v>4</v>
      </c>
      <c r="B29" s="2">
        <v>4</v>
      </c>
    </row>
    <row r="30" spans="1:7" x14ac:dyDescent="0.25">
      <c r="A30" s="1">
        <v>3</v>
      </c>
      <c r="B30" s="2">
        <v>3</v>
      </c>
    </row>
    <row r="31" spans="1:7" x14ac:dyDescent="0.25">
      <c r="A31" s="1">
        <v>4</v>
      </c>
      <c r="B31" s="2">
        <v>4</v>
      </c>
    </row>
    <row r="32" spans="1:7" x14ac:dyDescent="0.25">
      <c r="A32" s="1">
        <v>3</v>
      </c>
      <c r="B32" s="2">
        <v>3</v>
      </c>
    </row>
    <row r="33" spans="1:2" x14ac:dyDescent="0.25">
      <c r="A33" s="1">
        <v>2</v>
      </c>
      <c r="B33" s="2">
        <v>4</v>
      </c>
    </row>
    <row r="34" spans="1:2" x14ac:dyDescent="0.25">
      <c r="A34" s="1">
        <v>3</v>
      </c>
      <c r="B34" s="2">
        <v>4</v>
      </c>
    </row>
    <row r="35" spans="1:2" x14ac:dyDescent="0.25">
      <c r="A35" s="1">
        <v>4</v>
      </c>
      <c r="B35" s="2">
        <v>3</v>
      </c>
    </row>
    <row r="36" spans="1:2" x14ac:dyDescent="0.25">
      <c r="A36" s="1">
        <v>4</v>
      </c>
      <c r="B36" s="2">
        <v>3</v>
      </c>
    </row>
    <row r="37" spans="1:2" x14ac:dyDescent="0.25">
      <c r="A37" s="1">
        <v>3</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4</v>
      </c>
    </row>
    <row r="43" spans="1:2" x14ac:dyDescent="0.25">
      <c r="A43" s="1">
        <v>3</v>
      </c>
    </row>
    <row r="44" spans="1:2" x14ac:dyDescent="0.25">
      <c r="A44" s="1">
        <v>4</v>
      </c>
    </row>
    <row r="45" spans="1:2" x14ac:dyDescent="0.25">
      <c r="A45" s="1">
        <v>3</v>
      </c>
    </row>
    <row r="46" spans="1:2" x14ac:dyDescent="0.25">
      <c r="A46" s="1">
        <v>3</v>
      </c>
    </row>
    <row r="47" spans="1:2" x14ac:dyDescent="0.25">
      <c r="A47" s="1">
        <v>3</v>
      </c>
    </row>
    <row r="48" spans="1:2" x14ac:dyDescent="0.25">
      <c r="A48" s="1">
        <v>4</v>
      </c>
    </row>
    <row r="49" spans="1:1" x14ac:dyDescent="0.25">
      <c r="A49" s="1">
        <v>3</v>
      </c>
    </row>
    <row r="50" spans="1:1" x14ac:dyDescent="0.25">
      <c r="A50" s="1">
        <v>3</v>
      </c>
    </row>
    <row r="51" spans="1:1" x14ac:dyDescent="0.25">
      <c r="A51" s="1">
        <v>3</v>
      </c>
    </row>
    <row r="52" spans="1:1" x14ac:dyDescent="0.25">
      <c r="A52" s="1">
        <v>3</v>
      </c>
    </row>
    <row r="53" spans="1:1" x14ac:dyDescent="0.25">
      <c r="A53" s="1">
        <v>4</v>
      </c>
    </row>
    <row r="54" spans="1:1" x14ac:dyDescent="0.25">
      <c r="A54" s="1">
        <v>3</v>
      </c>
    </row>
    <row r="55" spans="1:1" x14ac:dyDescent="0.25">
      <c r="A55" s="1">
        <v>4</v>
      </c>
    </row>
    <row r="56" spans="1:1" x14ac:dyDescent="0.25">
      <c r="A56" s="1">
        <v>3</v>
      </c>
    </row>
    <row r="57" spans="1:1" x14ac:dyDescent="0.25">
      <c r="A57" s="1">
        <v>3</v>
      </c>
    </row>
    <row r="58" spans="1:1" x14ac:dyDescent="0.25">
      <c r="A58" s="1">
        <v>3</v>
      </c>
    </row>
    <row r="59" spans="1:1" x14ac:dyDescent="0.25">
      <c r="A59" s="1">
        <v>3</v>
      </c>
    </row>
    <row r="60" spans="1:1" x14ac:dyDescent="0.25">
      <c r="A60" s="1">
        <v>4</v>
      </c>
    </row>
    <row r="62" spans="1:1" x14ac:dyDescent="0.25">
      <c r="A62" s="1">
        <v>3</v>
      </c>
    </row>
    <row r="63" spans="1:1" x14ac:dyDescent="0.25">
      <c r="A63" s="1">
        <v>3</v>
      </c>
    </row>
    <row r="64" spans="1:1" x14ac:dyDescent="0.25">
      <c r="A64" s="1">
        <v>3</v>
      </c>
    </row>
    <row r="65" spans="1:1" x14ac:dyDescent="0.25">
      <c r="A65" s="1">
        <v>4</v>
      </c>
    </row>
    <row r="66" spans="1:1" x14ac:dyDescent="0.25">
      <c r="A66" s="1">
        <v>4</v>
      </c>
    </row>
    <row r="67" spans="1:1" x14ac:dyDescent="0.25">
      <c r="A67" s="1">
        <v>4</v>
      </c>
    </row>
    <row r="68" spans="1:1" x14ac:dyDescent="0.25">
      <c r="A68" s="1">
        <v>3</v>
      </c>
    </row>
    <row r="69" spans="1:1" x14ac:dyDescent="0.25">
      <c r="A69" s="1">
        <v>4</v>
      </c>
    </row>
    <row r="70" spans="1:1" x14ac:dyDescent="0.25">
      <c r="A70" s="1">
        <v>4</v>
      </c>
    </row>
    <row r="71" spans="1:1" x14ac:dyDescent="0.25">
      <c r="A71" s="1">
        <v>3</v>
      </c>
    </row>
    <row r="72" spans="1:1" x14ac:dyDescent="0.25">
      <c r="A72" s="1">
        <v>4</v>
      </c>
    </row>
    <row r="73" spans="1:1" x14ac:dyDescent="0.25">
      <c r="A73" s="1">
        <v>4</v>
      </c>
    </row>
    <row r="74" spans="1:1" x14ac:dyDescent="0.25">
      <c r="A74" s="1">
        <v>3</v>
      </c>
    </row>
    <row r="75" spans="1:1" x14ac:dyDescent="0.25">
      <c r="A75" s="1">
        <v>3</v>
      </c>
    </row>
    <row r="76" spans="1:1" x14ac:dyDescent="0.25">
      <c r="A76" s="1">
        <v>4</v>
      </c>
    </row>
    <row r="77" spans="1:1" x14ac:dyDescent="0.25">
      <c r="A77" s="1">
        <v>3</v>
      </c>
    </row>
    <row r="78" spans="1:1" x14ac:dyDescent="0.25">
      <c r="A78" s="1">
        <v>3</v>
      </c>
    </row>
    <row r="80" spans="1:1" x14ac:dyDescent="0.25">
      <c r="A80" s="1">
        <v>3</v>
      </c>
    </row>
    <row r="81" spans="1:1" x14ac:dyDescent="0.25">
      <c r="A81" s="1">
        <v>3</v>
      </c>
    </row>
    <row r="82" spans="1:1" x14ac:dyDescent="0.25">
      <c r="A82" s="1">
        <v>3</v>
      </c>
    </row>
    <row r="83" spans="1:1" x14ac:dyDescent="0.25">
      <c r="A83" s="1">
        <v>4</v>
      </c>
    </row>
    <row r="84" spans="1:1" x14ac:dyDescent="0.25">
      <c r="A84" s="1">
        <v>3</v>
      </c>
    </row>
    <row r="85" spans="1:1" x14ac:dyDescent="0.25">
      <c r="A85" s="1">
        <v>4</v>
      </c>
    </row>
    <row r="86" spans="1:1" x14ac:dyDescent="0.25">
      <c r="A86" s="1">
        <v>3</v>
      </c>
    </row>
    <row r="87" spans="1:1" x14ac:dyDescent="0.25">
      <c r="A87" s="1">
        <v>4</v>
      </c>
    </row>
    <row r="88" spans="1:1" x14ac:dyDescent="0.25">
      <c r="A88" s="1">
        <v>4</v>
      </c>
    </row>
    <row r="89" spans="1:1" x14ac:dyDescent="0.25">
      <c r="A89" s="1">
        <v>3</v>
      </c>
    </row>
    <row r="90" spans="1:1" x14ac:dyDescent="0.25">
      <c r="A90" s="1">
        <v>3</v>
      </c>
    </row>
    <row r="91" spans="1:1" x14ac:dyDescent="0.25">
      <c r="A91" s="1">
        <v>4</v>
      </c>
    </row>
    <row r="92" spans="1:1" x14ac:dyDescent="0.25">
      <c r="A92" s="1">
        <v>3</v>
      </c>
    </row>
    <row r="93" spans="1:1" x14ac:dyDescent="0.25">
      <c r="A93" s="1">
        <v>4</v>
      </c>
    </row>
    <row r="94" spans="1:1" x14ac:dyDescent="0.25">
      <c r="A94" s="1">
        <v>4</v>
      </c>
    </row>
    <row r="95" spans="1:1" x14ac:dyDescent="0.25">
      <c r="A95" s="1">
        <v>3</v>
      </c>
    </row>
    <row r="96" spans="1:1" x14ac:dyDescent="0.25">
      <c r="A96" s="1">
        <v>4</v>
      </c>
    </row>
    <row r="97" spans="1:1" x14ac:dyDescent="0.25">
      <c r="A97" s="1">
        <v>2</v>
      </c>
    </row>
    <row r="98" spans="1:1" x14ac:dyDescent="0.25">
      <c r="A98" s="1">
        <v>4</v>
      </c>
    </row>
    <row r="99" spans="1:1" x14ac:dyDescent="0.25">
      <c r="A99" s="1">
        <v>3</v>
      </c>
    </row>
    <row r="100" spans="1:1" x14ac:dyDescent="0.25">
      <c r="A100" s="1">
        <v>3</v>
      </c>
    </row>
    <row r="101" spans="1:1" x14ac:dyDescent="0.25">
      <c r="A101" s="1">
        <v>4</v>
      </c>
    </row>
    <row r="102" spans="1:1" x14ac:dyDescent="0.25">
      <c r="A102" s="1">
        <v>4</v>
      </c>
    </row>
    <row r="103" spans="1:1" x14ac:dyDescent="0.25">
      <c r="A103" s="1">
        <v>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F16" sqref="F16"/>
    </sheetView>
  </sheetViews>
  <sheetFormatPr defaultRowHeight="15" x14ac:dyDescent="0.25"/>
  <cols>
    <col min="1" max="1" width="12.85546875" style="1" customWidth="1"/>
    <col min="2" max="2" width="17.85546875" style="1" customWidth="1"/>
    <col min="4" max="4" width="10.5703125" customWidth="1"/>
    <col min="5" max="5" width="28.28515625" customWidth="1"/>
    <col min="6" max="6" width="12.28515625" customWidth="1"/>
    <col min="7" max="7" width="13.85546875" customWidth="1"/>
  </cols>
  <sheetData>
    <row r="1" spans="1:7" x14ac:dyDescent="0.25">
      <c r="A1" s="1" t="s">
        <v>0</v>
      </c>
      <c r="B1" s="1" t="s">
        <v>1</v>
      </c>
      <c r="D1">
        <f>_xlfn.T.TEST(A1:A103,B1:B37,2,3)</f>
        <v>3.5099577237961845E-2</v>
      </c>
    </row>
    <row r="2" spans="1:7" x14ac:dyDescent="0.25">
      <c r="A2" s="1">
        <v>1</v>
      </c>
      <c r="B2" s="2">
        <v>3</v>
      </c>
    </row>
    <row r="3" spans="1:7" x14ac:dyDescent="0.25">
      <c r="A3" s="1">
        <v>3</v>
      </c>
      <c r="B3" s="2">
        <v>4</v>
      </c>
      <c r="D3" t="s">
        <v>33</v>
      </c>
    </row>
    <row r="4" spans="1:7" x14ac:dyDescent="0.25">
      <c r="A4" s="1">
        <v>3</v>
      </c>
      <c r="B4" s="2">
        <v>3</v>
      </c>
    </row>
    <row r="5" spans="1:7" x14ac:dyDescent="0.25">
      <c r="A5" s="1">
        <v>2</v>
      </c>
      <c r="B5" s="2">
        <v>3</v>
      </c>
      <c r="E5" t="s">
        <v>69</v>
      </c>
    </row>
    <row r="6" spans="1:7" ht="15.75" thickBot="1" x14ac:dyDescent="0.3">
      <c r="A6" s="1">
        <v>3</v>
      </c>
      <c r="B6" s="2">
        <v>3</v>
      </c>
    </row>
    <row r="7" spans="1:7" x14ac:dyDescent="0.25">
      <c r="A7" s="1">
        <v>3</v>
      </c>
      <c r="B7" s="2">
        <v>3</v>
      </c>
      <c r="E7" s="62"/>
      <c r="F7" s="62" t="s">
        <v>0</v>
      </c>
      <c r="G7" s="62" t="s">
        <v>1</v>
      </c>
    </row>
    <row r="8" spans="1:7" x14ac:dyDescent="0.25">
      <c r="A8" s="1">
        <v>4</v>
      </c>
      <c r="B8" s="2">
        <v>2</v>
      </c>
      <c r="E8" s="60" t="s">
        <v>70</v>
      </c>
      <c r="F8" s="60">
        <v>3.1818181818181817</v>
      </c>
      <c r="G8" s="60">
        <v>2.9166666666666665</v>
      </c>
    </row>
    <row r="9" spans="1:7" x14ac:dyDescent="0.25">
      <c r="A9" s="1">
        <v>4</v>
      </c>
      <c r="B9" s="2">
        <v>3</v>
      </c>
      <c r="E9" s="60" t="s">
        <v>71</v>
      </c>
      <c r="F9" s="60">
        <v>0.33395176252319131</v>
      </c>
      <c r="G9" s="60">
        <v>0.42142857142857143</v>
      </c>
    </row>
    <row r="10" spans="1:7" x14ac:dyDescent="0.25">
      <c r="A10" s="1">
        <v>3</v>
      </c>
      <c r="B10" s="2">
        <v>4</v>
      </c>
      <c r="E10" s="60" t="s">
        <v>72</v>
      </c>
      <c r="F10" s="60">
        <v>99</v>
      </c>
      <c r="G10" s="60">
        <v>36</v>
      </c>
    </row>
    <row r="11" spans="1:7" x14ac:dyDescent="0.25">
      <c r="A11" s="1">
        <v>3</v>
      </c>
      <c r="B11" s="2">
        <v>4</v>
      </c>
      <c r="E11" s="60" t="s">
        <v>73</v>
      </c>
      <c r="F11" s="60">
        <v>0</v>
      </c>
      <c r="G11" s="60"/>
    </row>
    <row r="12" spans="1:7" x14ac:dyDescent="0.25">
      <c r="A12" s="1">
        <v>3</v>
      </c>
      <c r="B12" s="2">
        <v>4</v>
      </c>
      <c r="E12" s="60" t="s">
        <v>74</v>
      </c>
      <c r="F12" s="60">
        <v>56</v>
      </c>
      <c r="G12" s="60"/>
    </row>
    <row r="13" spans="1:7" x14ac:dyDescent="0.25">
      <c r="A13" s="1">
        <v>3</v>
      </c>
      <c r="B13" s="2">
        <v>3</v>
      </c>
      <c r="E13" s="60" t="s">
        <v>75</v>
      </c>
      <c r="F13" s="60">
        <v>2.159231522993307</v>
      </c>
      <c r="G13" s="60"/>
    </row>
    <row r="14" spans="1:7" x14ac:dyDescent="0.25">
      <c r="A14" s="1">
        <v>3</v>
      </c>
      <c r="B14" s="2">
        <v>3</v>
      </c>
      <c r="E14" s="60" t="s">
        <v>76</v>
      </c>
      <c r="F14" s="60">
        <v>1.7565422470834469E-2</v>
      </c>
      <c r="G14" s="60"/>
    </row>
    <row r="15" spans="1:7" x14ac:dyDescent="0.25">
      <c r="A15" s="1">
        <v>4</v>
      </c>
      <c r="B15" s="2">
        <v>4</v>
      </c>
      <c r="E15" s="60" t="s">
        <v>77</v>
      </c>
      <c r="F15" s="60">
        <v>1.6725223030755785</v>
      </c>
      <c r="G15" s="60"/>
    </row>
    <row r="16" spans="1:7" x14ac:dyDescent="0.25">
      <c r="A16" s="1">
        <v>3</v>
      </c>
      <c r="B16" s="2">
        <v>3</v>
      </c>
      <c r="E16" s="60" t="s">
        <v>78</v>
      </c>
      <c r="F16" s="63">
        <v>3.5130844941668939E-2</v>
      </c>
      <c r="G16" s="60"/>
    </row>
    <row r="17" spans="1:7" ht="15.75" thickBot="1" x14ac:dyDescent="0.3">
      <c r="A17" s="1">
        <v>4</v>
      </c>
      <c r="B17" s="2">
        <v>3</v>
      </c>
      <c r="E17" s="61" t="s">
        <v>79</v>
      </c>
      <c r="F17" s="61">
        <v>2.0032407188478727</v>
      </c>
      <c r="G17" s="61"/>
    </row>
    <row r="18" spans="1:7" x14ac:dyDescent="0.25">
      <c r="A18" s="1">
        <v>3</v>
      </c>
      <c r="B18" s="2">
        <v>3</v>
      </c>
    </row>
    <row r="19" spans="1:7" x14ac:dyDescent="0.25">
      <c r="A19" s="1">
        <v>4</v>
      </c>
      <c r="B19" s="2">
        <v>2</v>
      </c>
    </row>
    <row r="20" spans="1:7" x14ac:dyDescent="0.25">
      <c r="A20" s="1">
        <v>3</v>
      </c>
      <c r="B20" s="2">
        <v>2</v>
      </c>
    </row>
    <row r="21" spans="1:7" x14ac:dyDescent="0.25">
      <c r="A21" s="1">
        <v>3</v>
      </c>
      <c r="B21" s="2">
        <v>2</v>
      </c>
    </row>
    <row r="22" spans="1:7" x14ac:dyDescent="0.25">
      <c r="A22" s="1">
        <v>3</v>
      </c>
      <c r="B22" s="2">
        <v>3</v>
      </c>
    </row>
    <row r="23" spans="1:7" x14ac:dyDescent="0.25">
      <c r="A23" s="1">
        <v>3</v>
      </c>
      <c r="B23" s="2">
        <v>3</v>
      </c>
    </row>
    <row r="24" spans="1:7" x14ac:dyDescent="0.25">
      <c r="A24" s="1">
        <v>3</v>
      </c>
      <c r="B24" s="2">
        <v>2</v>
      </c>
    </row>
    <row r="25" spans="1:7" x14ac:dyDescent="0.25">
      <c r="A25" s="1">
        <v>3</v>
      </c>
      <c r="B25" s="2">
        <v>2</v>
      </c>
    </row>
    <row r="26" spans="1:7" x14ac:dyDescent="0.25">
      <c r="A26" s="1">
        <v>3</v>
      </c>
      <c r="B26" s="2">
        <v>3</v>
      </c>
    </row>
    <row r="27" spans="1:7" x14ac:dyDescent="0.25">
      <c r="A27" s="1">
        <v>4</v>
      </c>
      <c r="B27" s="2">
        <v>2</v>
      </c>
    </row>
    <row r="28" spans="1:7" x14ac:dyDescent="0.25">
      <c r="A28" s="1">
        <v>3</v>
      </c>
      <c r="B28" s="2">
        <v>3</v>
      </c>
    </row>
    <row r="29" spans="1:7" x14ac:dyDescent="0.25">
      <c r="A29" s="1">
        <v>4</v>
      </c>
      <c r="B29" s="2">
        <v>2</v>
      </c>
    </row>
    <row r="30" spans="1:7" x14ac:dyDescent="0.25">
      <c r="A30" s="1">
        <v>3</v>
      </c>
      <c r="B30" s="2">
        <v>3</v>
      </c>
    </row>
    <row r="31" spans="1:7" x14ac:dyDescent="0.25">
      <c r="A31" s="1">
        <v>3</v>
      </c>
      <c r="B31" s="2">
        <v>3</v>
      </c>
    </row>
    <row r="32" spans="1:7" x14ac:dyDescent="0.25">
      <c r="A32" s="1">
        <v>4</v>
      </c>
      <c r="B32" s="2">
        <v>3</v>
      </c>
    </row>
    <row r="33" spans="1:2" x14ac:dyDescent="0.25">
      <c r="A33" s="1">
        <v>3</v>
      </c>
      <c r="B33" s="2">
        <v>4</v>
      </c>
    </row>
    <row r="34" spans="1:2" x14ac:dyDescent="0.25">
      <c r="A34" s="1">
        <v>3</v>
      </c>
      <c r="B34" s="2">
        <v>3</v>
      </c>
    </row>
    <row r="35" spans="1:2" x14ac:dyDescent="0.25">
      <c r="A35" s="1">
        <v>3</v>
      </c>
      <c r="B35" s="2">
        <v>3</v>
      </c>
    </row>
    <row r="36" spans="1:2" x14ac:dyDescent="0.25">
      <c r="A36" s="1">
        <v>4</v>
      </c>
      <c r="B36" s="2">
        <v>3</v>
      </c>
    </row>
    <row r="37" spans="1:2" x14ac:dyDescent="0.25">
      <c r="A37" s="1">
        <v>3</v>
      </c>
      <c r="B37" s="2">
        <v>2</v>
      </c>
    </row>
    <row r="38" spans="1:2" x14ac:dyDescent="0.25">
      <c r="A38" s="1">
        <v>3</v>
      </c>
    </row>
    <row r="39" spans="1:2" x14ac:dyDescent="0.25">
      <c r="A39" s="1">
        <v>3</v>
      </c>
    </row>
    <row r="40" spans="1:2" x14ac:dyDescent="0.25">
      <c r="A40" s="1">
        <v>3</v>
      </c>
    </row>
    <row r="41" spans="1:2" x14ac:dyDescent="0.25">
      <c r="A41" s="1">
        <v>3</v>
      </c>
    </row>
    <row r="42" spans="1:2" x14ac:dyDescent="0.25">
      <c r="A42" s="1">
        <v>3</v>
      </c>
    </row>
    <row r="43" spans="1:2" x14ac:dyDescent="0.25">
      <c r="A43" s="1">
        <v>2</v>
      </c>
    </row>
    <row r="44" spans="1:2" x14ac:dyDescent="0.25">
      <c r="A44" s="1">
        <v>4</v>
      </c>
    </row>
    <row r="45" spans="1:2" x14ac:dyDescent="0.25">
      <c r="A45" s="1">
        <v>3</v>
      </c>
    </row>
    <row r="47" spans="1:2" x14ac:dyDescent="0.25">
      <c r="A47" s="1">
        <v>3</v>
      </c>
    </row>
    <row r="48" spans="1:2" x14ac:dyDescent="0.25">
      <c r="A48" s="1">
        <v>2</v>
      </c>
    </row>
    <row r="49" spans="1:1" x14ac:dyDescent="0.25">
      <c r="A49" s="1">
        <v>3</v>
      </c>
    </row>
    <row r="50" spans="1:1" x14ac:dyDescent="0.25">
      <c r="A50" s="1">
        <v>3</v>
      </c>
    </row>
    <row r="51" spans="1:1" x14ac:dyDescent="0.25">
      <c r="A51" s="1">
        <v>3</v>
      </c>
    </row>
    <row r="52" spans="1:1" x14ac:dyDescent="0.25">
      <c r="A52" s="1">
        <v>3</v>
      </c>
    </row>
    <row r="53" spans="1:1" x14ac:dyDescent="0.25">
      <c r="A53" s="1">
        <v>3</v>
      </c>
    </row>
    <row r="54" spans="1:1" x14ac:dyDescent="0.25">
      <c r="A54" s="1">
        <v>3</v>
      </c>
    </row>
    <row r="55" spans="1:1" x14ac:dyDescent="0.25">
      <c r="A55" s="1">
        <v>3</v>
      </c>
    </row>
    <row r="56" spans="1:1" x14ac:dyDescent="0.25">
      <c r="A56" s="1">
        <v>4</v>
      </c>
    </row>
    <row r="57" spans="1:1" x14ac:dyDescent="0.25">
      <c r="A57" s="1">
        <v>3</v>
      </c>
    </row>
    <row r="58" spans="1:1" x14ac:dyDescent="0.25">
      <c r="A58" s="1">
        <v>3</v>
      </c>
    </row>
    <row r="60" spans="1:1" x14ac:dyDescent="0.25">
      <c r="A60" s="1">
        <v>4</v>
      </c>
    </row>
    <row r="61" spans="1:1" x14ac:dyDescent="0.25">
      <c r="A61" s="1">
        <v>1</v>
      </c>
    </row>
    <row r="62" spans="1:1" x14ac:dyDescent="0.25">
      <c r="A62" s="1">
        <v>3</v>
      </c>
    </row>
    <row r="63" spans="1:1" x14ac:dyDescent="0.25">
      <c r="A63" s="1">
        <v>4</v>
      </c>
    </row>
    <row r="64" spans="1:1" x14ac:dyDescent="0.25">
      <c r="A64" s="1">
        <v>3</v>
      </c>
    </row>
    <row r="65" spans="1:1" x14ac:dyDescent="0.25">
      <c r="A65" s="1">
        <v>4</v>
      </c>
    </row>
    <row r="66" spans="1:1" x14ac:dyDescent="0.25">
      <c r="A66" s="1">
        <v>3</v>
      </c>
    </row>
    <row r="67" spans="1:1" x14ac:dyDescent="0.25">
      <c r="A67" s="1">
        <v>3</v>
      </c>
    </row>
    <row r="68" spans="1:1" x14ac:dyDescent="0.25">
      <c r="A68" s="1">
        <v>3</v>
      </c>
    </row>
    <row r="69" spans="1:1" x14ac:dyDescent="0.25">
      <c r="A69" s="1">
        <v>3</v>
      </c>
    </row>
    <row r="70" spans="1:1" x14ac:dyDescent="0.25">
      <c r="A70" s="1">
        <v>3</v>
      </c>
    </row>
    <row r="71" spans="1:1" x14ac:dyDescent="0.25">
      <c r="A71" s="1">
        <v>4</v>
      </c>
    </row>
    <row r="72" spans="1:1" x14ac:dyDescent="0.25">
      <c r="A72" s="1">
        <v>3</v>
      </c>
    </row>
    <row r="73" spans="1:1" x14ac:dyDescent="0.25">
      <c r="A73" s="1">
        <v>4</v>
      </c>
    </row>
    <row r="74" spans="1:1" x14ac:dyDescent="0.25">
      <c r="A74" s="1">
        <v>4</v>
      </c>
    </row>
    <row r="75" spans="1:1" x14ac:dyDescent="0.25">
      <c r="A75" s="1">
        <v>3</v>
      </c>
    </row>
    <row r="76" spans="1:1" x14ac:dyDescent="0.25">
      <c r="A76" s="1">
        <v>4</v>
      </c>
    </row>
    <row r="77" spans="1:1" x14ac:dyDescent="0.25">
      <c r="A77" s="1">
        <v>3</v>
      </c>
    </row>
    <row r="78" spans="1:1" x14ac:dyDescent="0.25">
      <c r="A78" s="1">
        <v>3</v>
      </c>
    </row>
    <row r="80" spans="1:1" x14ac:dyDescent="0.25">
      <c r="A80" s="1">
        <v>3</v>
      </c>
    </row>
    <row r="81" spans="1:1" x14ac:dyDescent="0.25">
      <c r="A81" s="1">
        <v>4</v>
      </c>
    </row>
    <row r="82" spans="1:1" x14ac:dyDescent="0.25">
      <c r="A82" s="1">
        <v>3</v>
      </c>
    </row>
    <row r="83" spans="1:1" x14ac:dyDescent="0.25">
      <c r="A83" s="1">
        <v>3</v>
      </c>
    </row>
    <row r="84" spans="1:1" x14ac:dyDescent="0.25">
      <c r="A84" s="1">
        <v>3</v>
      </c>
    </row>
    <row r="85" spans="1:1" x14ac:dyDescent="0.25">
      <c r="A85" s="1">
        <v>3</v>
      </c>
    </row>
    <row r="86" spans="1:1" x14ac:dyDescent="0.25">
      <c r="A86" s="1">
        <v>3</v>
      </c>
    </row>
    <row r="87" spans="1:1" x14ac:dyDescent="0.25">
      <c r="A87" s="1">
        <v>4</v>
      </c>
    </row>
    <row r="88" spans="1:1" x14ac:dyDescent="0.25">
      <c r="A88" s="1">
        <v>3</v>
      </c>
    </row>
    <row r="89" spans="1:1" x14ac:dyDescent="0.25">
      <c r="A89" s="1">
        <v>3</v>
      </c>
    </row>
    <row r="90" spans="1:1" x14ac:dyDescent="0.25">
      <c r="A90" s="1">
        <v>3</v>
      </c>
    </row>
    <row r="91" spans="1:1" x14ac:dyDescent="0.25">
      <c r="A91" s="1">
        <v>3</v>
      </c>
    </row>
    <row r="92" spans="1:1" x14ac:dyDescent="0.25">
      <c r="A92" s="1">
        <v>3</v>
      </c>
    </row>
    <row r="93" spans="1:1" x14ac:dyDescent="0.25">
      <c r="A93" s="1">
        <v>3</v>
      </c>
    </row>
    <row r="94" spans="1:1" x14ac:dyDescent="0.25">
      <c r="A94" s="1">
        <v>4</v>
      </c>
    </row>
    <row r="95" spans="1:1" x14ac:dyDescent="0.25">
      <c r="A95" s="1">
        <v>3</v>
      </c>
    </row>
    <row r="96" spans="1:1" x14ac:dyDescent="0.25">
      <c r="A96" s="1">
        <v>4</v>
      </c>
    </row>
    <row r="97" spans="1:1" x14ac:dyDescent="0.25">
      <c r="A97" s="1">
        <v>3</v>
      </c>
    </row>
    <row r="98" spans="1:1" x14ac:dyDescent="0.25">
      <c r="A98" s="1">
        <v>4</v>
      </c>
    </row>
    <row r="99" spans="1:1" x14ac:dyDescent="0.25">
      <c r="A99" s="1">
        <v>3</v>
      </c>
    </row>
    <row r="100" spans="1:1" x14ac:dyDescent="0.25">
      <c r="A100" s="1">
        <v>3</v>
      </c>
    </row>
    <row r="101" spans="1:1" x14ac:dyDescent="0.25">
      <c r="A101" s="1">
        <v>4</v>
      </c>
    </row>
    <row r="102" spans="1:1" x14ac:dyDescent="0.25">
      <c r="A102" s="1">
        <v>3</v>
      </c>
    </row>
    <row r="103" spans="1:1" x14ac:dyDescent="0.25">
      <c r="A103" s="1">
        <v>4</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F16" sqref="F16"/>
    </sheetView>
  </sheetViews>
  <sheetFormatPr defaultRowHeight="15" x14ac:dyDescent="0.25"/>
  <cols>
    <col min="1" max="1" width="13.85546875" style="1" customWidth="1"/>
    <col min="2" max="2" width="18.28515625" style="1" customWidth="1"/>
    <col min="5" max="5" width="27.28515625" customWidth="1"/>
    <col min="6" max="6" width="16.42578125" customWidth="1"/>
    <col min="7" max="7" width="13.85546875" customWidth="1"/>
  </cols>
  <sheetData>
    <row r="1" spans="1:7" x14ac:dyDescent="0.25">
      <c r="A1" s="1" t="s">
        <v>0</v>
      </c>
      <c r="B1" s="1" t="s">
        <v>1</v>
      </c>
      <c r="D1">
        <f>_xlfn.T.TEST(A1:A103,B1:B37,2,3)</f>
        <v>4.1529486977227435E-2</v>
      </c>
    </row>
    <row r="2" spans="1:7" x14ac:dyDescent="0.25">
      <c r="A2" s="1">
        <v>3</v>
      </c>
      <c r="B2" s="2">
        <v>3</v>
      </c>
    </row>
    <row r="3" spans="1:7" x14ac:dyDescent="0.25">
      <c r="A3" s="1">
        <v>3</v>
      </c>
      <c r="B3" s="2">
        <v>2</v>
      </c>
      <c r="D3" t="s">
        <v>34</v>
      </c>
    </row>
    <row r="4" spans="1:7" x14ac:dyDescent="0.25">
      <c r="B4" s="2">
        <v>2</v>
      </c>
    </row>
    <row r="5" spans="1:7" x14ac:dyDescent="0.25">
      <c r="A5" s="1">
        <v>2</v>
      </c>
      <c r="B5" s="2"/>
      <c r="E5" t="s">
        <v>69</v>
      </c>
    </row>
    <row r="6" spans="1:7" ht="15.75" thickBot="1" x14ac:dyDescent="0.3">
      <c r="A6" s="1">
        <v>2</v>
      </c>
      <c r="B6" s="2">
        <v>2</v>
      </c>
    </row>
    <row r="7" spans="1:7" x14ac:dyDescent="0.25">
      <c r="A7" s="1">
        <v>2</v>
      </c>
      <c r="B7" s="2">
        <v>2</v>
      </c>
      <c r="E7" s="62"/>
      <c r="F7" s="62" t="s">
        <v>0</v>
      </c>
      <c r="G7" s="62" t="s">
        <v>1</v>
      </c>
    </row>
    <row r="8" spans="1:7" x14ac:dyDescent="0.25">
      <c r="A8" s="1">
        <v>3</v>
      </c>
      <c r="B8" s="2">
        <v>2</v>
      </c>
      <c r="E8" s="60" t="s">
        <v>70</v>
      </c>
      <c r="F8" s="60">
        <v>2.134020618556701</v>
      </c>
      <c r="G8" s="60">
        <v>2.4411764705882355</v>
      </c>
    </row>
    <row r="9" spans="1:7" x14ac:dyDescent="0.25">
      <c r="A9" s="1">
        <v>2</v>
      </c>
      <c r="B9" s="2">
        <v>2</v>
      </c>
      <c r="E9" s="60" t="s">
        <v>71</v>
      </c>
      <c r="F9" s="60">
        <v>0.51310137457044647</v>
      </c>
      <c r="G9" s="60">
        <v>0.55704099821746855</v>
      </c>
    </row>
    <row r="10" spans="1:7" x14ac:dyDescent="0.25">
      <c r="A10" s="1">
        <v>2</v>
      </c>
      <c r="B10" s="2">
        <v>4</v>
      </c>
      <c r="E10" s="60" t="s">
        <v>72</v>
      </c>
      <c r="F10" s="60">
        <v>97</v>
      </c>
      <c r="G10" s="60">
        <v>34</v>
      </c>
    </row>
    <row r="11" spans="1:7" x14ac:dyDescent="0.25">
      <c r="A11" s="1">
        <v>2</v>
      </c>
      <c r="B11" s="2">
        <v>2</v>
      </c>
      <c r="E11" s="60" t="s">
        <v>73</v>
      </c>
      <c r="F11" s="60">
        <v>0</v>
      </c>
      <c r="G11" s="60"/>
    </row>
    <row r="12" spans="1:7" x14ac:dyDescent="0.25">
      <c r="B12" s="2">
        <v>2</v>
      </c>
      <c r="E12" s="60" t="s">
        <v>74</v>
      </c>
      <c r="F12" s="60">
        <v>56</v>
      </c>
      <c r="G12" s="60"/>
    </row>
    <row r="13" spans="1:7" x14ac:dyDescent="0.25">
      <c r="A13" s="1">
        <v>3</v>
      </c>
      <c r="B13" s="2">
        <v>2</v>
      </c>
      <c r="E13" s="60" t="s">
        <v>75</v>
      </c>
      <c r="F13" s="60">
        <v>-2.0863954976324086</v>
      </c>
      <c r="G13" s="60"/>
    </row>
    <row r="14" spans="1:7" x14ac:dyDescent="0.25">
      <c r="A14" s="1">
        <v>2</v>
      </c>
      <c r="B14" s="2">
        <v>3</v>
      </c>
      <c r="E14" s="60" t="s">
        <v>76</v>
      </c>
      <c r="F14" s="60">
        <v>2.0754452311047059E-2</v>
      </c>
      <c r="G14" s="60"/>
    </row>
    <row r="15" spans="1:7" x14ac:dyDescent="0.25">
      <c r="A15" s="1">
        <v>2</v>
      </c>
      <c r="B15" s="2">
        <v>2</v>
      </c>
      <c r="E15" s="60" t="s">
        <v>77</v>
      </c>
      <c r="F15" s="60">
        <v>1.6725223030755785</v>
      </c>
      <c r="G15" s="60"/>
    </row>
    <row r="16" spans="1:7" x14ac:dyDescent="0.25">
      <c r="A16" s="1">
        <v>1</v>
      </c>
      <c r="B16" s="2">
        <v>2</v>
      </c>
      <c r="E16" s="60" t="s">
        <v>78</v>
      </c>
      <c r="F16" s="63">
        <v>4.1508904622094119E-2</v>
      </c>
      <c r="G16" s="60"/>
    </row>
    <row r="17" spans="1:7" ht="15.75" thickBot="1" x14ac:dyDescent="0.3">
      <c r="A17" s="1">
        <v>2</v>
      </c>
      <c r="B17" s="2"/>
      <c r="E17" s="61" t="s">
        <v>79</v>
      </c>
      <c r="F17" s="61">
        <v>2.0032407188478727</v>
      </c>
      <c r="G17" s="61"/>
    </row>
    <row r="18" spans="1:7" x14ac:dyDescent="0.25">
      <c r="A18" s="1">
        <v>2</v>
      </c>
      <c r="B18" s="2">
        <v>2</v>
      </c>
    </row>
    <row r="19" spans="1:7" x14ac:dyDescent="0.25">
      <c r="A19" s="1">
        <v>1</v>
      </c>
      <c r="B19" s="2">
        <v>2</v>
      </c>
    </row>
    <row r="20" spans="1:7" x14ac:dyDescent="0.25">
      <c r="A20" s="1">
        <v>2</v>
      </c>
      <c r="B20" s="2">
        <v>3</v>
      </c>
    </row>
    <row r="21" spans="1:7" x14ac:dyDescent="0.25">
      <c r="A21" s="1">
        <v>2</v>
      </c>
      <c r="B21" s="2">
        <v>4</v>
      </c>
    </row>
    <row r="22" spans="1:7" x14ac:dyDescent="0.25">
      <c r="A22" s="1">
        <v>2</v>
      </c>
      <c r="B22" s="2">
        <v>3</v>
      </c>
    </row>
    <row r="23" spans="1:7" x14ac:dyDescent="0.25">
      <c r="A23" s="1">
        <v>2</v>
      </c>
      <c r="B23" s="2">
        <v>2</v>
      </c>
    </row>
    <row r="24" spans="1:7" x14ac:dyDescent="0.25">
      <c r="A24" s="1">
        <v>4</v>
      </c>
      <c r="B24" s="2">
        <v>2</v>
      </c>
    </row>
    <row r="25" spans="1:7" x14ac:dyDescent="0.25">
      <c r="A25" s="1">
        <v>2</v>
      </c>
      <c r="B25" s="2">
        <v>3</v>
      </c>
    </row>
    <row r="26" spans="1:7" x14ac:dyDescent="0.25">
      <c r="A26" s="1">
        <v>1</v>
      </c>
      <c r="B26" s="2">
        <v>2</v>
      </c>
    </row>
    <row r="27" spans="1:7" x14ac:dyDescent="0.25">
      <c r="A27" s="1">
        <v>2</v>
      </c>
      <c r="B27" s="2">
        <v>3</v>
      </c>
    </row>
    <row r="28" spans="1:7" x14ac:dyDescent="0.25">
      <c r="A28" s="1">
        <v>2</v>
      </c>
      <c r="B28" s="2">
        <v>2</v>
      </c>
    </row>
    <row r="29" spans="1:7" x14ac:dyDescent="0.25">
      <c r="A29" s="1">
        <v>2</v>
      </c>
      <c r="B29" s="2">
        <v>2</v>
      </c>
    </row>
    <row r="30" spans="1:7" x14ac:dyDescent="0.25">
      <c r="A30" s="1">
        <v>3</v>
      </c>
      <c r="B30" s="2">
        <v>4</v>
      </c>
    </row>
    <row r="31" spans="1:7" x14ac:dyDescent="0.25">
      <c r="A31" s="1">
        <v>2</v>
      </c>
      <c r="B31" s="2">
        <v>2</v>
      </c>
    </row>
    <row r="32" spans="1:7" x14ac:dyDescent="0.25">
      <c r="A32" s="1">
        <v>2</v>
      </c>
      <c r="B32" s="2">
        <v>1</v>
      </c>
    </row>
    <row r="33" spans="1:2" x14ac:dyDescent="0.25">
      <c r="B33" s="2">
        <v>2</v>
      </c>
    </row>
    <row r="34" spans="1:2" x14ac:dyDescent="0.25">
      <c r="A34" s="1">
        <v>2</v>
      </c>
      <c r="B34" s="2">
        <v>3</v>
      </c>
    </row>
    <row r="35" spans="1:2" x14ac:dyDescent="0.25">
      <c r="A35" s="1">
        <v>2</v>
      </c>
      <c r="B35" s="2">
        <v>3</v>
      </c>
    </row>
    <row r="36" spans="1:2" x14ac:dyDescent="0.25">
      <c r="A36" s="1">
        <v>2</v>
      </c>
      <c r="B36" s="2">
        <v>4</v>
      </c>
    </row>
    <row r="37" spans="1:2" x14ac:dyDescent="0.25">
      <c r="B37" s="2">
        <v>2</v>
      </c>
    </row>
    <row r="38" spans="1:2" x14ac:dyDescent="0.25">
      <c r="A38" s="1">
        <v>2</v>
      </c>
    </row>
    <row r="39" spans="1:2" x14ac:dyDescent="0.25">
      <c r="A39" s="1">
        <v>2</v>
      </c>
    </row>
    <row r="40" spans="1:2" x14ac:dyDescent="0.25">
      <c r="A40" s="1">
        <v>2</v>
      </c>
    </row>
    <row r="41" spans="1:2" x14ac:dyDescent="0.25">
      <c r="A41" s="1">
        <v>2</v>
      </c>
    </row>
    <row r="42" spans="1:2" x14ac:dyDescent="0.25">
      <c r="A42" s="1">
        <v>4</v>
      </c>
    </row>
    <row r="43" spans="1:2" x14ac:dyDescent="0.25">
      <c r="A43" s="1">
        <v>3</v>
      </c>
    </row>
    <row r="44" spans="1:2" x14ac:dyDescent="0.25">
      <c r="A44" s="1">
        <v>1</v>
      </c>
    </row>
    <row r="45" spans="1:2" x14ac:dyDescent="0.25">
      <c r="A45" s="1">
        <v>2</v>
      </c>
    </row>
    <row r="46" spans="1:2" x14ac:dyDescent="0.25">
      <c r="A46" s="1">
        <v>2</v>
      </c>
    </row>
    <row r="47" spans="1:2" x14ac:dyDescent="0.25">
      <c r="A47" s="1">
        <v>3</v>
      </c>
    </row>
    <row r="48" spans="1:2" x14ac:dyDescent="0.25">
      <c r="A48" s="1">
        <v>2</v>
      </c>
    </row>
    <row r="49" spans="1:1" x14ac:dyDescent="0.25">
      <c r="A49" s="1">
        <v>2</v>
      </c>
    </row>
    <row r="50" spans="1:1" x14ac:dyDescent="0.25">
      <c r="A50" s="1">
        <v>3</v>
      </c>
    </row>
    <row r="51" spans="1:1" x14ac:dyDescent="0.25">
      <c r="A51" s="1">
        <v>2</v>
      </c>
    </row>
    <row r="52" spans="1:1" x14ac:dyDescent="0.25">
      <c r="A52" s="1">
        <v>3</v>
      </c>
    </row>
    <row r="53" spans="1:1" x14ac:dyDescent="0.25">
      <c r="A53" s="1">
        <v>2</v>
      </c>
    </row>
    <row r="54" spans="1:1" x14ac:dyDescent="0.25">
      <c r="A54" s="1">
        <v>3</v>
      </c>
    </row>
    <row r="55" spans="1:1" x14ac:dyDescent="0.25">
      <c r="A55" s="1">
        <v>3</v>
      </c>
    </row>
    <row r="56" spans="1:1" x14ac:dyDescent="0.25">
      <c r="A56" s="1">
        <v>2</v>
      </c>
    </row>
    <row r="57" spans="1:1" x14ac:dyDescent="0.25">
      <c r="A57" s="1">
        <v>2</v>
      </c>
    </row>
    <row r="58" spans="1:1" x14ac:dyDescent="0.25">
      <c r="A58" s="1">
        <v>2</v>
      </c>
    </row>
    <row r="59" spans="1:1" x14ac:dyDescent="0.25">
      <c r="A59" s="1">
        <v>1</v>
      </c>
    </row>
    <row r="60" spans="1:1" x14ac:dyDescent="0.25">
      <c r="A60" s="1">
        <v>2</v>
      </c>
    </row>
    <row r="61" spans="1:1" x14ac:dyDescent="0.25">
      <c r="A61" s="1">
        <v>2</v>
      </c>
    </row>
    <row r="62" spans="1:1" x14ac:dyDescent="0.25">
      <c r="A62" s="1">
        <v>2</v>
      </c>
    </row>
    <row r="63" spans="1:1" x14ac:dyDescent="0.25">
      <c r="A63" s="1">
        <v>2</v>
      </c>
    </row>
    <row r="64" spans="1:1" x14ac:dyDescent="0.25">
      <c r="A64" s="1">
        <v>3</v>
      </c>
    </row>
    <row r="65" spans="1:1" x14ac:dyDescent="0.25">
      <c r="A65" s="1">
        <v>3</v>
      </c>
    </row>
    <row r="66" spans="1:1" x14ac:dyDescent="0.25">
      <c r="A66" s="1">
        <v>2</v>
      </c>
    </row>
    <row r="67" spans="1:1" x14ac:dyDescent="0.25">
      <c r="A67" s="1">
        <v>2</v>
      </c>
    </row>
    <row r="68" spans="1:1" x14ac:dyDescent="0.25">
      <c r="A68" s="1">
        <v>2</v>
      </c>
    </row>
    <row r="69" spans="1:1" x14ac:dyDescent="0.25">
      <c r="A69" s="1">
        <v>1</v>
      </c>
    </row>
    <row r="70" spans="1:1" x14ac:dyDescent="0.25">
      <c r="A70" s="1">
        <v>1</v>
      </c>
    </row>
    <row r="71" spans="1:1" x14ac:dyDescent="0.25">
      <c r="A71" s="1">
        <v>2</v>
      </c>
    </row>
    <row r="72" spans="1:1" x14ac:dyDescent="0.25">
      <c r="A72" s="1">
        <v>2</v>
      </c>
    </row>
    <row r="73" spans="1:1" x14ac:dyDescent="0.25">
      <c r="A73" s="1">
        <v>1</v>
      </c>
    </row>
    <row r="74" spans="1:1" x14ac:dyDescent="0.25">
      <c r="A74" s="1">
        <v>2</v>
      </c>
    </row>
    <row r="75" spans="1:1" x14ac:dyDescent="0.25">
      <c r="A75" s="1">
        <v>3</v>
      </c>
    </row>
    <row r="76" spans="1:1" x14ac:dyDescent="0.25">
      <c r="A76" s="1">
        <v>3</v>
      </c>
    </row>
    <row r="77" spans="1:1" x14ac:dyDescent="0.25">
      <c r="A77" s="1">
        <v>2</v>
      </c>
    </row>
    <row r="78" spans="1:1" x14ac:dyDescent="0.25">
      <c r="A78" s="1">
        <v>3</v>
      </c>
    </row>
    <row r="79" spans="1:1" x14ac:dyDescent="0.25">
      <c r="A79" s="1">
        <v>2</v>
      </c>
    </row>
    <row r="80" spans="1:1" x14ac:dyDescent="0.25">
      <c r="A80" s="1">
        <v>2</v>
      </c>
    </row>
    <row r="81" spans="1:1" x14ac:dyDescent="0.25">
      <c r="A81" s="1">
        <v>3</v>
      </c>
    </row>
    <row r="82" spans="1:1" x14ac:dyDescent="0.25">
      <c r="A82" s="1">
        <v>4</v>
      </c>
    </row>
    <row r="83" spans="1:1" x14ac:dyDescent="0.25">
      <c r="A83" s="1">
        <v>1</v>
      </c>
    </row>
    <row r="84" spans="1:1" x14ac:dyDescent="0.25">
      <c r="A84" s="1">
        <v>1</v>
      </c>
    </row>
    <row r="85" spans="1:1" x14ac:dyDescent="0.25">
      <c r="A85" s="1">
        <v>2</v>
      </c>
    </row>
    <row r="86" spans="1:1" x14ac:dyDescent="0.25">
      <c r="A86" s="1">
        <v>2</v>
      </c>
    </row>
    <row r="87" spans="1:1" x14ac:dyDescent="0.25">
      <c r="A87" s="1">
        <v>2</v>
      </c>
    </row>
    <row r="89" spans="1:1" x14ac:dyDescent="0.25">
      <c r="A89" s="1">
        <v>4</v>
      </c>
    </row>
    <row r="90" spans="1:1" x14ac:dyDescent="0.25">
      <c r="A90" s="1">
        <v>1</v>
      </c>
    </row>
    <row r="91" spans="1:1" x14ac:dyDescent="0.25">
      <c r="A91" s="1">
        <v>2</v>
      </c>
    </row>
    <row r="92" spans="1:1" x14ac:dyDescent="0.25">
      <c r="A92" s="1">
        <v>3</v>
      </c>
    </row>
    <row r="93" spans="1:1" x14ac:dyDescent="0.25">
      <c r="A93" s="1">
        <v>2</v>
      </c>
    </row>
    <row r="94" spans="1:1" x14ac:dyDescent="0.25">
      <c r="A94" s="1">
        <v>3</v>
      </c>
    </row>
    <row r="95" spans="1:1" x14ac:dyDescent="0.25">
      <c r="A95" s="1">
        <v>2</v>
      </c>
    </row>
    <row r="96" spans="1:1" x14ac:dyDescent="0.25">
      <c r="A96" s="1">
        <v>1</v>
      </c>
    </row>
    <row r="97" spans="1:1" x14ac:dyDescent="0.25">
      <c r="A97" s="1">
        <v>2</v>
      </c>
    </row>
    <row r="98" spans="1:1" x14ac:dyDescent="0.25">
      <c r="A98" s="1">
        <v>1</v>
      </c>
    </row>
    <row r="99" spans="1:1" x14ac:dyDescent="0.25">
      <c r="A99" s="1">
        <v>3</v>
      </c>
    </row>
    <row r="100" spans="1:1" x14ac:dyDescent="0.25">
      <c r="A100" s="1">
        <v>1</v>
      </c>
    </row>
    <row r="101" spans="1:1" x14ac:dyDescent="0.25">
      <c r="A101" s="1">
        <v>2</v>
      </c>
    </row>
    <row r="102" spans="1:1" x14ac:dyDescent="0.25">
      <c r="A102" s="1">
        <v>1</v>
      </c>
    </row>
    <row r="103" spans="1:1" x14ac:dyDescent="0.25">
      <c r="A103" s="1">
        <v>2</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F16" sqref="F16"/>
    </sheetView>
  </sheetViews>
  <sheetFormatPr defaultRowHeight="15" x14ac:dyDescent="0.25"/>
  <cols>
    <col min="1" max="1" width="13.28515625" style="1" customWidth="1"/>
    <col min="2" max="2" width="17.85546875" style="1" customWidth="1"/>
    <col min="5" max="5" width="27.7109375" customWidth="1"/>
    <col min="6" max="6" width="13.5703125" customWidth="1"/>
    <col min="7" max="7" width="12.28515625" customWidth="1"/>
  </cols>
  <sheetData>
    <row r="1" spans="1:7" x14ac:dyDescent="0.25">
      <c r="A1" s="1" t="s">
        <v>0</v>
      </c>
      <c r="B1" s="1" t="s">
        <v>1</v>
      </c>
      <c r="D1">
        <f>_xlfn.T.TEST(A1:A103,B1:B37,2,3)</f>
        <v>1.9716539378148799E-3</v>
      </c>
    </row>
    <row r="2" spans="1:7" x14ac:dyDescent="0.25">
      <c r="A2" s="1">
        <v>1</v>
      </c>
      <c r="B2" s="2">
        <v>3</v>
      </c>
    </row>
    <row r="3" spans="1:7" x14ac:dyDescent="0.25">
      <c r="A3" s="1">
        <v>4</v>
      </c>
      <c r="B3" s="2">
        <v>4</v>
      </c>
      <c r="D3" t="s">
        <v>35</v>
      </c>
    </row>
    <row r="4" spans="1:7" x14ac:dyDescent="0.25">
      <c r="B4" s="2">
        <v>3</v>
      </c>
    </row>
    <row r="5" spans="1:7" x14ac:dyDescent="0.25">
      <c r="A5" s="1">
        <v>3</v>
      </c>
      <c r="B5" s="2"/>
      <c r="E5" t="s">
        <v>69</v>
      </c>
    </row>
    <row r="6" spans="1:7" ht="15.75" thickBot="1" x14ac:dyDescent="0.3">
      <c r="A6" s="1">
        <v>3</v>
      </c>
      <c r="B6" s="2">
        <v>2</v>
      </c>
    </row>
    <row r="7" spans="1:7" x14ac:dyDescent="0.25">
      <c r="A7" s="1">
        <v>2</v>
      </c>
      <c r="B7" s="2">
        <v>3</v>
      </c>
      <c r="E7" s="62"/>
      <c r="F7" s="62" t="s">
        <v>0</v>
      </c>
      <c r="G7" s="62" t="s">
        <v>1</v>
      </c>
    </row>
    <row r="8" spans="1:7" x14ac:dyDescent="0.25">
      <c r="A8" s="1">
        <v>1</v>
      </c>
      <c r="B8" s="2">
        <v>3</v>
      </c>
      <c r="E8" s="60" t="s">
        <v>70</v>
      </c>
      <c r="F8" s="60">
        <v>2.3888888888888888</v>
      </c>
      <c r="G8" s="60">
        <v>2.9393939393939394</v>
      </c>
    </row>
    <row r="9" spans="1:7" x14ac:dyDescent="0.25">
      <c r="A9" s="1">
        <v>3</v>
      </c>
      <c r="B9" s="2">
        <v>3</v>
      </c>
      <c r="E9" s="60" t="s">
        <v>71</v>
      </c>
      <c r="F9" s="60">
        <v>0.73470661672908888</v>
      </c>
      <c r="G9" s="60">
        <v>0.6837121212121211</v>
      </c>
    </row>
    <row r="10" spans="1:7" x14ac:dyDescent="0.25">
      <c r="A10" s="1">
        <v>4</v>
      </c>
      <c r="B10" s="2">
        <v>4</v>
      </c>
      <c r="E10" s="60" t="s">
        <v>72</v>
      </c>
      <c r="F10" s="60">
        <v>90</v>
      </c>
      <c r="G10" s="60">
        <v>33</v>
      </c>
    </row>
    <row r="11" spans="1:7" x14ac:dyDescent="0.25">
      <c r="A11" s="1">
        <v>2</v>
      </c>
      <c r="B11" s="2">
        <v>3</v>
      </c>
      <c r="E11" s="60" t="s">
        <v>73</v>
      </c>
      <c r="F11" s="60">
        <v>0</v>
      </c>
      <c r="G11" s="60"/>
    </row>
    <row r="12" spans="1:7" x14ac:dyDescent="0.25">
      <c r="B12" s="2">
        <v>3</v>
      </c>
      <c r="E12" s="60" t="s">
        <v>74</v>
      </c>
      <c r="F12" s="60">
        <v>59</v>
      </c>
      <c r="G12" s="60"/>
    </row>
    <row r="13" spans="1:7" x14ac:dyDescent="0.25">
      <c r="A13" s="1">
        <v>2</v>
      </c>
      <c r="B13" s="2">
        <v>2</v>
      </c>
      <c r="E13" s="60" t="s">
        <v>75</v>
      </c>
      <c r="F13" s="60">
        <v>-3.2392763990570379</v>
      </c>
      <c r="G13" s="60"/>
    </row>
    <row r="14" spans="1:7" x14ac:dyDescent="0.25">
      <c r="B14" s="2">
        <v>3</v>
      </c>
      <c r="E14" s="60" t="s">
        <v>76</v>
      </c>
      <c r="F14" s="60">
        <v>9.8505750838315145E-4</v>
      </c>
      <c r="G14" s="60"/>
    </row>
    <row r="15" spans="1:7" x14ac:dyDescent="0.25">
      <c r="A15" s="1">
        <v>2</v>
      </c>
      <c r="B15" s="2">
        <v>2</v>
      </c>
      <c r="E15" s="60" t="s">
        <v>77</v>
      </c>
      <c r="F15" s="60">
        <v>1.6710930321038957</v>
      </c>
      <c r="G15" s="60"/>
    </row>
    <row r="16" spans="1:7" x14ac:dyDescent="0.25">
      <c r="A16" s="1">
        <v>1</v>
      </c>
      <c r="B16" s="2">
        <v>3</v>
      </c>
      <c r="E16" s="60" t="s">
        <v>78</v>
      </c>
      <c r="F16" s="63">
        <v>1.9701150167663029E-3</v>
      </c>
      <c r="G16" s="60"/>
    </row>
    <row r="17" spans="1:7" ht="15.75" thickBot="1" x14ac:dyDescent="0.3">
      <c r="A17" s="1">
        <v>4</v>
      </c>
      <c r="B17" s="2">
        <v>3</v>
      </c>
      <c r="E17" s="61" t="s">
        <v>79</v>
      </c>
      <c r="F17" s="61">
        <v>2.0009953780882688</v>
      </c>
      <c r="G17" s="61"/>
    </row>
    <row r="18" spans="1:7" x14ac:dyDescent="0.25">
      <c r="A18" s="1">
        <v>4</v>
      </c>
      <c r="B18" s="2">
        <v>2</v>
      </c>
    </row>
    <row r="19" spans="1:7" x14ac:dyDescent="0.25">
      <c r="A19" s="1">
        <v>1</v>
      </c>
      <c r="B19" s="2"/>
    </row>
    <row r="20" spans="1:7" x14ac:dyDescent="0.25">
      <c r="A20" s="1">
        <v>2</v>
      </c>
      <c r="B20" s="2">
        <v>4</v>
      </c>
    </row>
    <row r="21" spans="1:7" x14ac:dyDescent="0.25">
      <c r="A21" s="1">
        <v>3</v>
      </c>
      <c r="B21" s="2">
        <v>4</v>
      </c>
    </row>
    <row r="22" spans="1:7" x14ac:dyDescent="0.25">
      <c r="A22" s="1">
        <v>4</v>
      </c>
      <c r="B22" s="2">
        <v>4</v>
      </c>
    </row>
    <row r="23" spans="1:7" x14ac:dyDescent="0.25">
      <c r="A23" s="1">
        <v>4</v>
      </c>
      <c r="B23" s="2">
        <v>2</v>
      </c>
    </row>
    <row r="24" spans="1:7" x14ac:dyDescent="0.25">
      <c r="A24" s="1">
        <v>4</v>
      </c>
      <c r="B24" s="2"/>
    </row>
    <row r="25" spans="1:7" x14ac:dyDescent="0.25">
      <c r="A25" s="1">
        <v>2</v>
      </c>
      <c r="B25" s="2">
        <v>3</v>
      </c>
    </row>
    <row r="26" spans="1:7" x14ac:dyDescent="0.25">
      <c r="A26" s="1">
        <v>1</v>
      </c>
      <c r="B26" s="2">
        <v>2</v>
      </c>
    </row>
    <row r="27" spans="1:7" x14ac:dyDescent="0.25">
      <c r="A27" s="1">
        <v>3</v>
      </c>
      <c r="B27" s="2">
        <v>3</v>
      </c>
    </row>
    <row r="28" spans="1:7" x14ac:dyDescent="0.25">
      <c r="A28" s="1">
        <v>3</v>
      </c>
      <c r="B28" s="2">
        <v>3</v>
      </c>
    </row>
    <row r="29" spans="1:7" x14ac:dyDescent="0.25">
      <c r="A29" s="1">
        <v>2</v>
      </c>
      <c r="B29" s="2">
        <v>1</v>
      </c>
    </row>
    <row r="30" spans="1:7" x14ac:dyDescent="0.25">
      <c r="A30" s="1">
        <v>3</v>
      </c>
      <c r="B30" s="2">
        <v>4</v>
      </c>
    </row>
    <row r="31" spans="1:7" x14ac:dyDescent="0.25">
      <c r="A31" s="1">
        <v>3</v>
      </c>
      <c r="B31" s="2">
        <v>2</v>
      </c>
    </row>
    <row r="32" spans="1:7" x14ac:dyDescent="0.25">
      <c r="A32" s="1">
        <v>2</v>
      </c>
      <c r="B32" s="2">
        <v>4</v>
      </c>
    </row>
    <row r="33" spans="1:2" x14ac:dyDescent="0.25">
      <c r="B33" s="2">
        <v>2</v>
      </c>
    </row>
    <row r="34" spans="1:2" x14ac:dyDescent="0.25">
      <c r="A34" s="1">
        <v>3</v>
      </c>
      <c r="B34" s="2">
        <v>4</v>
      </c>
    </row>
    <row r="35" spans="1:2" x14ac:dyDescent="0.25">
      <c r="A35" s="1">
        <v>3</v>
      </c>
      <c r="B35" s="2">
        <v>2</v>
      </c>
    </row>
    <row r="36" spans="1:2" x14ac:dyDescent="0.25">
      <c r="A36" s="1">
        <v>2</v>
      </c>
      <c r="B36" s="2">
        <v>4</v>
      </c>
    </row>
    <row r="37" spans="1:2" x14ac:dyDescent="0.25">
      <c r="A37" s="1">
        <v>2</v>
      </c>
      <c r="B37" s="2">
        <v>3</v>
      </c>
    </row>
    <row r="39" spans="1:2" x14ac:dyDescent="0.25">
      <c r="A39" s="1">
        <v>2</v>
      </c>
    </row>
    <row r="41" spans="1:2" x14ac:dyDescent="0.25">
      <c r="A41" s="1">
        <v>2</v>
      </c>
    </row>
    <row r="42" spans="1:2" x14ac:dyDescent="0.25">
      <c r="A42" s="1">
        <v>2</v>
      </c>
    </row>
    <row r="43" spans="1:2" x14ac:dyDescent="0.25">
      <c r="A43" s="1">
        <v>3</v>
      </c>
    </row>
    <row r="44" spans="1:2" x14ac:dyDescent="0.25">
      <c r="A44" s="1">
        <v>1</v>
      </c>
    </row>
    <row r="45" spans="1:2" x14ac:dyDescent="0.25">
      <c r="A45" s="1">
        <v>2</v>
      </c>
    </row>
    <row r="46" spans="1:2" x14ac:dyDescent="0.25">
      <c r="A46" s="1">
        <v>2</v>
      </c>
    </row>
    <row r="48" spans="1:2" x14ac:dyDescent="0.25">
      <c r="A48" s="1">
        <v>2</v>
      </c>
    </row>
    <row r="49" spans="1:1" x14ac:dyDescent="0.25">
      <c r="A49" s="1">
        <v>2</v>
      </c>
    </row>
    <row r="50" spans="1:1" x14ac:dyDescent="0.25">
      <c r="A50" s="1">
        <v>4</v>
      </c>
    </row>
    <row r="51" spans="1:1" x14ac:dyDescent="0.25">
      <c r="A51" s="1">
        <v>2</v>
      </c>
    </row>
    <row r="52" spans="1:1" x14ac:dyDescent="0.25">
      <c r="A52" s="1">
        <v>3</v>
      </c>
    </row>
    <row r="54" spans="1:1" x14ac:dyDescent="0.25">
      <c r="A54" s="1">
        <v>2</v>
      </c>
    </row>
    <row r="56" spans="1:1" x14ac:dyDescent="0.25">
      <c r="A56" s="1">
        <v>2</v>
      </c>
    </row>
    <row r="57" spans="1:1" x14ac:dyDescent="0.25">
      <c r="A57" s="1">
        <v>2</v>
      </c>
    </row>
    <row r="58" spans="1:1" x14ac:dyDescent="0.25">
      <c r="A58" s="1">
        <v>4</v>
      </c>
    </row>
    <row r="59" spans="1:1" x14ac:dyDescent="0.25">
      <c r="A59" s="1">
        <v>2</v>
      </c>
    </row>
    <row r="60" spans="1:1" x14ac:dyDescent="0.25">
      <c r="A60" s="1">
        <v>2</v>
      </c>
    </row>
    <row r="61" spans="1:1" x14ac:dyDescent="0.25">
      <c r="A61" s="1">
        <v>2</v>
      </c>
    </row>
    <row r="63" spans="1:1" x14ac:dyDescent="0.25">
      <c r="A63" s="1">
        <v>2</v>
      </c>
    </row>
    <row r="64" spans="1:1" x14ac:dyDescent="0.25">
      <c r="A64" s="1">
        <v>3</v>
      </c>
    </row>
    <row r="65" spans="1:1" x14ac:dyDescent="0.25">
      <c r="A65" s="1">
        <v>3</v>
      </c>
    </row>
    <row r="66" spans="1:1" x14ac:dyDescent="0.25">
      <c r="A66" s="1">
        <v>2</v>
      </c>
    </row>
    <row r="67" spans="1:1" x14ac:dyDescent="0.25">
      <c r="A67" s="1">
        <v>2</v>
      </c>
    </row>
    <row r="68" spans="1:1" x14ac:dyDescent="0.25">
      <c r="A68" s="1">
        <v>2</v>
      </c>
    </row>
    <row r="69" spans="1:1" x14ac:dyDescent="0.25">
      <c r="A69" s="1">
        <v>1</v>
      </c>
    </row>
    <row r="70" spans="1:1" x14ac:dyDescent="0.25">
      <c r="A70" s="1">
        <v>3</v>
      </c>
    </row>
    <row r="71" spans="1:1" x14ac:dyDescent="0.25">
      <c r="A71" s="1">
        <v>3</v>
      </c>
    </row>
    <row r="72" spans="1:1" x14ac:dyDescent="0.25">
      <c r="A72" s="1">
        <v>2</v>
      </c>
    </row>
    <row r="74" spans="1:1" x14ac:dyDescent="0.25">
      <c r="A74" s="1">
        <v>2</v>
      </c>
    </row>
    <row r="75" spans="1:1" x14ac:dyDescent="0.25">
      <c r="A75" s="1">
        <v>2</v>
      </c>
    </row>
    <row r="76" spans="1:1" x14ac:dyDescent="0.25">
      <c r="A76" s="1">
        <v>3</v>
      </c>
    </row>
    <row r="77" spans="1:1" x14ac:dyDescent="0.25">
      <c r="A77" s="1">
        <v>2</v>
      </c>
    </row>
    <row r="78" spans="1:1" x14ac:dyDescent="0.25">
      <c r="A78" s="1">
        <v>3</v>
      </c>
    </row>
    <row r="79" spans="1:1" x14ac:dyDescent="0.25">
      <c r="A79" s="1">
        <v>3</v>
      </c>
    </row>
    <row r="80" spans="1:1" x14ac:dyDescent="0.25">
      <c r="A80" s="1">
        <v>2</v>
      </c>
    </row>
    <row r="81" spans="1:1" x14ac:dyDescent="0.25">
      <c r="A81" s="1">
        <v>3</v>
      </c>
    </row>
    <row r="82" spans="1:1" x14ac:dyDescent="0.25">
      <c r="A82" s="1">
        <v>4</v>
      </c>
    </row>
    <row r="83" spans="1:1" x14ac:dyDescent="0.25">
      <c r="A83" s="1">
        <v>1</v>
      </c>
    </row>
    <row r="84" spans="1:1" x14ac:dyDescent="0.25">
      <c r="A84" s="1">
        <v>1</v>
      </c>
    </row>
    <row r="85" spans="1:1" x14ac:dyDescent="0.25">
      <c r="A85" s="1">
        <v>2</v>
      </c>
    </row>
    <row r="86" spans="1:1" x14ac:dyDescent="0.25">
      <c r="A86" s="1">
        <v>2</v>
      </c>
    </row>
    <row r="87" spans="1:1" x14ac:dyDescent="0.25">
      <c r="A87" s="1">
        <v>2</v>
      </c>
    </row>
    <row r="88" spans="1:1" x14ac:dyDescent="0.25">
      <c r="A88" s="1">
        <v>3</v>
      </c>
    </row>
    <row r="89" spans="1:1" x14ac:dyDescent="0.25">
      <c r="A89" s="1">
        <v>4</v>
      </c>
    </row>
    <row r="90" spans="1:1" x14ac:dyDescent="0.25">
      <c r="A90" s="1">
        <v>2</v>
      </c>
    </row>
    <row r="92" spans="1:1" x14ac:dyDescent="0.25">
      <c r="A92" s="1">
        <v>3</v>
      </c>
    </row>
    <row r="93" spans="1:1" x14ac:dyDescent="0.25">
      <c r="A93" s="1">
        <v>2</v>
      </c>
    </row>
    <row r="94" spans="1:1" x14ac:dyDescent="0.25">
      <c r="A94" s="1">
        <v>3</v>
      </c>
    </row>
    <row r="95" spans="1:1" x14ac:dyDescent="0.25">
      <c r="A95" s="1">
        <v>2</v>
      </c>
    </row>
    <row r="96" spans="1:1" x14ac:dyDescent="0.25">
      <c r="A96" s="1">
        <v>2</v>
      </c>
    </row>
    <row r="97" spans="1:1" x14ac:dyDescent="0.25">
      <c r="A97" s="1">
        <v>3</v>
      </c>
    </row>
    <row r="98" spans="1:1" x14ac:dyDescent="0.25">
      <c r="A98" s="1">
        <v>1</v>
      </c>
    </row>
    <row r="99" spans="1:1" x14ac:dyDescent="0.25">
      <c r="A99" s="1">
        <v>2</v>
      </c>
    </row>
    <row r="100" spans="1:1" x14ac:dyDescent="0.25">
      <c r="A100" s="1">
        <v>2</v>
      </c>
    </row>
    <row r="101" spans="1:1" x14ac:dyDescent="0.25">
      <c r="A101" s="1">
        <v>1</v>
      </c>
    </row>
    <row r="102" spans="1:1" x14ac:dyDescent="0.25">
      <c r="A102" s="1">
        <v>2</v>
      </c>
    </row>
    <row r="103" spans="1:1" x14ac:dyDescent="0.25">
      <c r="A103" s="1">
        <v>2</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F16" sqref="F16"/>
    </sheetView>
  </sheetViews>
  <sheetFormatPr defaultRowHeight="15" x14ac:dyDescent="0.25"/>
  <cols>
    <col min="1" max="1" width="13.140625" style="1" customWidth="1"/>
    <col min="2" max="2" width="18.140625" style="1" customWidth="1"/>
    <col min="5" max="5" width="28.42578125" customWidth="1"/>
    <col min="6" max="6" width="11.85546875" customWidth="1"/>
    <col min="7" max="7" width="14.140625" customWidth="1"/>
  </cols>
  <sheetData>
    <row r="1" spans="1:7" x14ac:dyDescent="0.25">
      <c r="A1" s="1" t="s">
        <v>0</v>
      </c>
      <c r="B1" s="1" t="s">
        <v>1</v>
      </c>
      <c r="D1">
        <f>_xlfn.T.TEST(A1:A103,B1:B37,2,3)</f>
        <v>7.9220835504229883E-3</v>
      </c>
    </row>
    <row r="2" spans="1:7" x14ac:dyDescent="0.25">
      <c r="A2" s="1">
        <v>4</v>
      </c>
      <c r="B2" s="2">
        <v>3</v>
      </c>
    </row>
    <row r="3" spans="1:7" x14ac:dyDescent="0.25">
      <c r="A3" s="1">
        <v>4</v>
      </c>
      <c r="B3" s="2">
        <v>3</v>
      </c>
      <c r="D3" t="s">
        <v>36</v>
      </c>
    </row>
    <row r="4" spans="1:7" x14ac:dyDescent="0.25">
      <c r="A4" s="1">
        <v>3</v>
      </c>
      <c r="B4" s="2">
        <v>4</v>
      </c>
    </row>
    <row r="5" spans="1:7" x14ac:dyDescent="0.25">
      <c r="A5" s="1">
        <v>2</v>
      </c>
      <c r="B5" s="2"/>
      <c r="E5" t="s">
        <v>69</v>
      </c>
    </row>
    <row r="6" spans="1:7" ht="15.75" thickBot="1" x14ac:dyDescent="0.3">
      <c r="A6" s="1">
        <v>3</v>
      </c>
      <c r="B6" s="2">
        <v>1</v>
      </c>
    </row>
    <row r="7" spans="1:7" x14ac:dyDescent="0.25">
      <c r="A7" s="1">
        <v>3</v>
      </c>
      <c r="B7" s="2">
        <v>4</v>
      </c>
      <c r="E7" s="62"/>
      <c r="F7" s="62" t="s">
        <v>0</v>
      </c>
      <c r="G7" s="62" t="s">
        <v>1</v>
      </c>
    </row>
    <row r="8" spans="1:7" x14ac:dyDescent="0.25">
      <c r="A8" s="1">
        <v>1</v>
      </c>
      <c r="B8" s="2">
        <v>4</v>
      </c>
      <c r="E8" s="60" t="s">
        <v>70</v>
      </c>
      <c r="F8" s="60">
        <v>2.6413043478260869</v>
      </c>
      <c r="G8" s="60">
        <v>3.1142857142857143</v>
      </c>
    </row>
    <row r="9" spans="1:7" x14ac:dyDescent="0.25">
      <c r="A9" s="1">
        <v>4</v>
      </c>
      <c r="B9" s="2">
        <v>2</v>
      </c>
      <c r="E9" s="60" t="s">
        <v>71</v>
      </c>
      <c r="F9" s="60">
        <v>0.93585762064022937</v>
      </c>
      <c r="G9" s="60">
        <v>0.69243697478991606</v>
      </c>
    </row>
    <row r="10" spans="1:7" x14ac:dyDescent="0.25">
      <c r="A10" s="1">
        <v>4</v>
      </c>
      <c r="B10" s="2">
        <v>4</v>
      </c>
      <c r="E10" s="60" t="s">
        <v>72</v>
      </c>
      <c r="F10" s="60">
        <v>92</v>
      </c>
      <c r="G10" s="60">
        <v>35</v>
      </c>
    </row>
    <row r="11" spans="1:7" x14ac:dyDescent="0.25">
      <c r="A11" s="1">
        <v>2</v>
      </c>
      <c r="B11" s="2">
        <v>3</v>
      </c>
      <c r="E11" s="60" t="s">
        <v>73</v>
      </c>
      <c r="F11" s="60">
        <v>0</v>
      </c>
      <c r="G11" s="60"/>
    </row>
    <row r="12" spans="1:7" x14ac:dyDescent="0.25">
      <c r="B12" s="2">
        <v>4</v>
      </c>
      <c r="E12" s="60" t="s">
        <v>74</v>
      </c>
      <c r="F12" s="60">
        <v>71</v>
      </c>
      <c r="G12" s="60"/>
    </row>
    <row r="13" spans="1:7" x14ac:dyDescent="0.25">
      <c r="A13" s="1">
        <v>4</v>
      </c>
      <c r="B13" s="2">
        <v>2</v>
      </c>
      <c r="E13" s="60" t="s">
        <v>75</v>
      </c>
      <c r="F13" s="60">
        <v>-2.7327512284655153</v>
      </c>
      <c r="G13" s="60"/>
    </row>
    <row r="14" spans="1:7" x14ac:dyDescent="0.25">
      <c r="A14" s="1">
        <v>2</v>
      </c>
      <c r="B14" s="2">
        <v>4</v>
      </c>
      <c r="E14" s="60" t="s">
        <v>76</v>
      </c>
      <c r="F14" s="60">
        <v>3.9603709088846927E-3</v>
      </c>
      <c r="G14" s="60"/>
    </row>
    <row r="15" spans="1:7" x14ac:dyDescent="0.25">
      <c r="A15" s="1">
        <v>2</v>
      </c>
      <c r="B15" s="2">
        <v>3</v>
      </c>
      <c r="E15" s="60" t="s">
        <v>77</v>
      </c>
      <c r="F15" s="60">
        <v>1.6665996583285314</v>
      </c>
      <c r="G15" s="60"/>
    </row>
    <row r="16" spans="1:7" x14ac:dyDescent="0.25">
      <c r="A16" s="1">
        <v>1</v>
      </c>
      <c r="B16" s="2">
        <v>3</v>
      </c>
      <c r="E16" s="60" t="s">
        <v>78</v>
      </c>
      <c r="F16" s="63">
        <v>7.9207418177693854E-3</v>
      </c>
      <c r="G16" s="60"/>
    </row>
    <row r="17" spans="1:7" ht="15.75" thickBot="1" x14ac:dyDescent="0.3">
      <c r="A17" s="1">
        <v>4</v>
      </c>
      <c r="B17" s="2">
        <v>4</v>
      </c>
      <c r="E17" s="61" t="s">
        <v>79</v>
      </c>
      <c r="F17" s="61">
        <v>1.9939433678456266</v>
      </c>
      <c r="G17" s="61"/>
    </row>
    <row r="18" spans="1:7" x14ac:dyDescent="0.25">
      <c r="A18" s="1">
        <v>4</v>
      </c>
      <c r="B18" s="2">
        <v>2</v>
      </c>
    </row>
    <row r="19" spans="1:7" x14ac:dyDescent="0.25">
      <c r="A19" s="1">
        <v>3</v>
      </c>
      <c r="B19" s="2">
        <v>2</v>
      </c>
    </row>
    <row r="20" spans="1:7" x14ac:dyDescent="0.25">
      <c r="A20" s="1">
        <v>2</v>
      </c>
      <c r="B20" s="2">
        <v>4</v>
      </c>
    </row>
    <row r="21" spans="1:7" x14ac:dyDescent="0.25">
      <c r="A21" s="1">
        <v>3</v>
      </c>
      <c r="B21" s="2">
        <v>4</v>
      </c>
    </row>
    <row r="22" spans="1:7" x14ac:dyDescent="0.25">
      <c r="A22" s="1">
        <v>4</v>
      </c>
      <c r="B22" s="2">
        <v>4</v>
      </c>
    </row>
    <row r="23" spans="1:7" x14ac:dyDescent="0.25">
      <c r="A23" s="1">
        <v>3</v>
      </c>
      <c r="B23" s="2">
        <v>2</v>
      </c>
    </row>
    <row r="24" spans="1:7" x14ac:dyDescent="0.25">
      <c r="A24" s="1">
        <v>4</v>
      </c>
      <c r="B24" s="2">
        <v>3</v>
      </c>
    </row>
    <row r="25" spans="1:7" x14ac:dyDescent="0.25">
      <c r="A25" s="1">
        <v>2</v>
      </c>
      <c r="B25" s="2">
        <v>3</v>
      </c>
    </row>
    <row r="26" spans="1:7" x14ac:dyDescent="0.25">
      <c r="A26" s="1">
        <v>1</v>
      </c>
      <c r="B26" s="2">
        <v>3</v>
      </c>
    </row>
    <row r="27" spans="1:7" x14ac:dyDescent="0.25">
      <c r="A27" s="1">
        <v>3</v>
      </c>
      <c r="B27" s="2">
        <v>3</v>
      </c>
    </row>
    <row r="28" spans="1:7" x14ac:dyDescent="0.25">
      <c r="A28" s="1">
        <v>3</v>
      </c>
      <c r="B28" s="2">
        <v>3</v>
      </c>
    </row>
    <row r="29" spans="1:7" x14ac:dyDescent="0.25">
      <c r="A29" s="1">
        <v>3</v>
      </c>
      <c r="B29" s="2">
        <v>2</v>
      </c>
    </row>
    <row r="30" spans="1:7" x14ac:dyDescent="0.25">
      <c r="A30" s="1">
        <v>3</v>
      </c>
      <c r="B30" s="2">
        <v>4</v>
      </c>
    </row>
    <row r="31" spans="1:7" x14ac:dyDescent="0.25">
      <c r="A31" s="1">
        <v>2</v>
      </c>
      <c r="B31" s="2">
        <v>3</v>
      </c>
    </row>
    <row r="32" spans="1:7" x14ac:dyDescent="0.25">
      <c r="A32" s="1">
        <v>2</v>
      </c>
      <c r="B32" s="2">
        <v>3</v>
      </c>
    </row>
    <row r="33" spans="1:2" x14ac:dyDescent="0.25">
      <c r="B33" s="2">
        <v>2</v>
      </c>
    </row>
    <row r="34" spans="1:2" x14ac:dyDescent="0.25">
      <c r="A34" s="1">
        <v>4</v>
      </c>
      <c r="B34" s="2">
        <v>4</v>
      </c>
    </row>
    <row r="35" spans="1:2" x14ac:dyDescent="0.25">
      <c r="A35" s="1">
        <v>3</v>
      </c>
      <c r="B35" s="2">
        <v>3</v>
      </c>
    </row>
    <row r="36" spans="1:2" x14ac:dyDescent="0.25">
      <c r="A36" s="1">
        <v>2</v>
      </c>
      <c r="B36" s="2">
        <v>4</v>
      </c>
    </row>
    <row r="37" spans="1:2" x14ac:dyDescent="0.25">
      <c r="A37" s="1">
        <v>2</v>
      </c>
      <c r="B37" s="2">
        <v>3</v>
      </c>
    </row>
    <row r="39" spans="1:2" x14ac:dyDescent="0.25">
      <c r="A39" s="1">
        <v>2</v>
      </c>
    </row>
    <row r="41" spans="1:2" x14ac:dyDescent="0.25">
      <c r="A41" s="1">
        <v>2</v>
      </c>
    </row>
    <row r="42" spans="1:2" x14ac:dyDescent="0.25">
      <c r="A42" s="1">
        <v>4</v>
      </c>
    </row>
    <row r="43" spans="1:2" x14ac:dyDescent="0.25">
      <c r="A43" s="1">
        <v>3</v>
      </c>
    </row>
    <row r="44" spans="1:2" x14ac:dyDescent="0.25">
      <c r="A44" s="1">
        <v>1</v>
      </c>
    </row>
    <row r="45" spans="1:2" x14ac:dyDescent="0.25">
      <c r="A45" s="1">
        <v>2</v>
      </c>
    </row>
    <row r="46" spans="1:2" x14ac:dyDescent="0.25">
      <c r="A46" s="1">
        <v>3</v>
      </c>
    </row>
    <row r="48" spans="1:2" x14ac:dyDescent="0.25">
      <c r="A48" s="1">
        <v>2</v>
      </c>
    </row>
    <row r="49" spans="1:1" x14ac:dyDescent="0.25">
      <c r="A49" s="1">
        <v>2</v>
      </c>
    </row>
    <row r="50" spans="1:1" x14ac:dyDescent="0.25">
      <c r="A50" s="1">
        <v>4</v>
      </c>
    </row>
    <row r="51" spans="1:1" x14ac:dyDescent="0.25">
      <c r="A51" s="1">
        <v>2</v>
      </c>
    </row>
    <row r="52" spans="1:1" x14ac:dyDescent="0.25">
      <c r="A52" s="1">
        <v>3</v>
      </c>
    </row>
    <row r="53" spans="1:1" x14ac:dyDescent="0.25">
      <c r="A53" s="1">
        <v>4</v>
      </c>
    </row>
    <row r="54" spans="1:1" x14ac:dyDescent="0.25">
      <c r="A54" s="1">
        <v>3</v>
      </c>
    </row>
    <row r="56" spans="1:1" x14ac:dyDescent="0.25">
      <c r="A56" s="1">
        <v>3</v>
      </c>
    </row>
    <row r="57" spans="1:1" x14ac:dyDescent="0.25">
      <c r="A57" s="1">
        <v>2</v>
      </c>
    </row>
    <row r="58" spans="1:1" x14ac:dyDescent="0.25">
      <c r="A58" s="1">
        <v>4</v>
      </c>
    </row>
    <row r="59" spans="1:1" x14ac:dyDescent="0.25">
      <c r="A59" s="1">
        <v>3</v>
      </c>
    </row>
    <row r="60" spans="1:1" x14ac:dyDescent="0.25">
      <c r="A60" s="1">
        <v>1</v>
      </c>
    </row>
    <row r="61" spans="1:1" x14ac:dyDescent="0.25">
      <c r="A61" s="1">
        <v>2</v>
      </c>
    </row>
    <row r="62" spans="1:1" x14ac:dyDescent="0.25">
      <c r="A62" s="1">
        <v>3</v>
      </c>
    </row>
    <row r="63" spans="1:1" x14ac:dyDescent="0.25">
      <c r="A63" s="1">
        <v>3</v>
      </c>
    </row>
    <row r="64" spans="1:1" x14ac:dyDescent="0.25">
      <c r="A64" s="1">
        <v>4</v>
      </c>
    </row>
    <row r="65" spans="1:1" x14ac:dyDescent="0.25">
      <c r="A65" s="1">
        <v>4</v>
      </c>
    </row>
    <row r="66" spans="1:1" x14ac:dyDescent="0.25">
      <c r="A66" s="1">
        <v>2</v>
      </c>
    </row>
    <row r="67" spans="1:1" x14ac:dyDescent="0.25">
      <c r="A67" s="1">
        <v>2</v>
      </c>
    </row>
    <row r="68" spans="1:1" x14ac:dyDescent="0.25">
      <c r="A68" s="1">
        <v>4</v>
      </c>
    </row>
    <row r="69" spans="1:1" x14ac:dyDescent="0.25">
      <c r="A69" s="1">
        <v>2</v>
      </c>
    </row>
    <row r="70" spans="1:1" x14ac:dyDescent="0.25">
      <c r="A70" s="1">
        <v>3</v>
      </c>
    </row>
    <row r="71" spans="1:1" x14ac:dyDescent="0.25">
      <c r="A71" s="1">
        <v>3</v>
      </c>
    </row>
    <row r="72" spans="1:1" x14ac:dyDescent="0.25">
      <c r="A72" s="1">
        <v>2</v>
      </c>
    </row>
    <row r="74" spans="1:1" x14ac:dyDescent="0.25">
      <c r="A74" s="1">
        <v>2</v>
      </c>
    </row>
    <row r="76" spans="1:1" x14ac:dyDescent="0.25">
      <c r="A76" s="1">
        <v>4</v>
      </c>
    </row>
    <row r="77" spans="1:1" x14ac:dyDescent="0.25">
      <c r="A77" s="1">
        <v>3</v>
      </c>
    </row>
    <row r="78" spans="1:1" x14ac:dyDescent="0.25">
      <c r="A78" s="1">
        <v>3</v>
      </c>
    </row>
    <row r="79" spans="1:1" x14ac:dyDescent="0.25">
      <c r="A79" s="1">
        <v>3</v>
      </c>
    </row>
    <row r="80" spans="1:1" x14ac:dyDescent="0.25">
      <c r="A80" s="1">
        <v>2</v>
      </c>
    </row>
    <row r="81" spans="1:1" x14ac:dyDescent="0.25">
      <c r="A81" s="1">
        <v>2</v>
      </c>
    </row>
    <row r="82" spans="1:1" x14ac:dyDescent="0.25">
      <c r="A82" s="1">
        <v>4</v>
      </c>
    </row>
    <row r="83" spans="1:1" x14ac:dyDescent="0.25">
      <c r="A83" s="1">
        <v>1</v>
      </c>
    </row>
    <row r="84" spans="1:1" x14ac:dyDescent="0.25">
      <c r="A84" s="1">
        <v>1</v>
      </c>
    </row>
    <row r="85" spans="1:1" x14ac:dyDescent="0.25">
      <c r="A85" s="1">
        <v>2</v>
      </c>
    </row>
    <row r="86" spans="1:1" x14ac:dyDescent="0.25">
      <c r="A86" s="1">
        <v>2</v>
      </c>
    </row>
    <row r="87" spans="1:1" x14ac:dyDescent="0.25">
      <c r="A87" s="1">
        <v>1</v>
      </c>
    </row>
    <row r="88" spans="1:1" x14ac:dyDescent="0.25">
      <c r="A88" s="1">
        <v>4</v>
      </c>
    </row>
    <row r="89" spans="1:1" x14ac:dyDescent="0.25">
      <c r="A89" s="1">
        <v>4</v>
      </c>
    </row>
    <row r="90" spans="1:1" x14ac:dyDescent="0.25">
      <c r="A90" s="1">
        <v>1</v>
      </c>
    </row>
    <row r="91" spans="1:1" x14ac:dyDescent="0.25">
      <c r="A91" s="1">
        <v>3</v>
      </c>
    </row>
    <row r="92" spans="1:1" x14ac:dyDescent="0.25">
      <c r="A92" s="1">
        <v>3</v>
      </c>
    </row>
    <row r="93" spans="1:1" x14ac:dyDescent="0.25">
      <c r="A93" s="1">
        <v>2</v>
      </c>
    </row>
    <row r="94" spans="1:1" x14ac:dyDescent="0.25">
      <c r="A94" s="1">
        <v>2</v>
      </c>
    </row>
    <row r="96" spans="1:1" x14ac:dyDescent="0.25">
      <c r="A96" s="1">
        <v>3</v>
      </c>
    </row>
    <row r="97" spans="1:1" x14ac:dyDescent="0.25">
      <c r="A97" s="1">
        <v>3</v>
      </c>
    </row>
    <row r="98" spans="1:1" x14ac:dyDescent="0.25">
      <c r="A98" s="1">
        <v>1</v>
      </c>
    </row>
    <row r="99" spans="1:1" x14ac:dyDescent="0.25">
      <c r="A99" s="1">
        <v>2</v>
      </c>
    </row>
    <row r="100" spans="1:1" x14ac:dyDescent="0.25">
      <c r="A100" s="1">
        <v>2</v>
      </c>
    </row>
    <row r="102" spans="1:1" x14ac:dyDescent="0.25">
      <c r="A102" s="1">
        <v>1</v>
      </c>
    </row>
    <row r="103" spans="1:1" x14ac:dyDescent="0.25">
      <c r="A103" s="1">
        <v>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workbookViewId="0">
      <selection activeCell="F2" sqref="F2"/>
    </sheetView>
  </sheetViews>
  <sheetFormatPr defaultRowHeight="15" x14ac:dyDescent="0.25"/>
  <sheetData>
    <row r="1" spans="1:29" ht="15.75" thickBot="1" x14ac:dyDescent="0.3">
      <c r="A1" s="96" t="s">
        <v>496</v>
      </c>
      <c r="B1" s="3"/>
      <c r="C1" s="3"/>
      <c r="D1" s="3"/>
      <c r="E1" s="3"/>
      <c r="F1" s="3"/>
      <c r="G1" s="3"/>
      <c r="H1" s="3"/>
      <c r="I1" s="3"/>
      <c r="J1" s="97">
        <v>2</v>
      </c>
      <c r="K1" s="97">
        <v>9</v>
      </c>
      <c r="L1" s="97">
        <v>11</v>
      </c>
      <c r="M1" s="97">
        <v>31</v>
      </c>
      <c r="N1" s="97">
        <v>32</v>
      </c>
      <c r="O1" s="97">
        <v>33</v>
      </c>
      <c r="P1" s="97">
        <v>34</v>
      </c>
      <c r="Q1" s="97">
        <v>42</v>
      </c>
      <c r="R1" s="97">
        <v>44</v>
      </c>
      <c r="S1" s="98"/>
      <c r="T1" s="97"/>
      <c r="U1" s="99"/>
      <c r="V1" s="99"/>
      <c r="W1" s="100"/>
      <c r="X1" s="100"/>
      <c r="Y1" s="101"/>
      <c r="Z1" s="101"/>
      <c r="AA1" s="101"/>
      <c r="AB1" s="101"/>
      <c r="AC1" s="82"/>
    </row>
    <row r="2" spans="1:29" ht="142.5" thickBot="1" x14ac:dyDescent="0.3">
      <c r="A2" s="102" t="s">
        <v>80</v>
      </c>
      <c r="B2" s="102" t="s">
        <v>81</v>
      </c>
      <c r="C2" s="102" t="s">
        <v>82</v>
      </c>
      <c r="D2" s="103" t="s">
        <v>83</v>
      </c>
      <c r="E2" s="102" t="s">
        <v>497</v>
      </c>
      <c r="F2" s="102" t="s">
        <v>84</v>
      </c>
      <c r="G2" s="102" t="s">
        <v>85</v>
      </c>
      <c r="H2" s="102" t="s">
        <v>86</v>
      </c>
      <c r="I2" s="102" t="s">
        <v>87</v>
      </c>
      <c r="J2" s="104" t="s">
        <v>3</v>
      </c>
      <c r="K2" s="105" t="s">
        <v>4</v>
      </c>
      <c r="L2" s="105" t="s">
        <v>13</v>
      </c>
      <c r="M2" s="105" t="s">
        <v>33</v>
      </c>
      <c r="N2" s="106" t="s">
        <v>34</v>
      </c>
      <c r="O2" s="106" t="s">
        <v>35</v>
      </c>
      <c r="P2" s="106" t="s">
        <v>36</v>
      </c>
      <c r="Q2" s="105" t="s">
        <v>44</v>
      </c>
      <c r="R2" s="107" t="s">
        <v>46</v>
      </c>
      <c r="S2" s="108"/>
      <c r="T2" s="109" t="s">
        <v>498</v>
      </c>
      <c r="U2" s="110" t="s">
        <v>499</v>
      </c>
      <c r="V2" s="111" t="s">
        <v>500</v>
      </c>
      <c r="W2" s="112" t="s">
        <v>501</v>
      </c>
      <c r="X2" s="113" t="s">
        <v>502</v>
      </c>
      <c r="Y2" s="114" t="s">
        <v>503</v>
      </c>
      <c r="Z2" s="115" t="s">
        <v>504</v>
      </c>
      <c r="AA2" s="116" t="s">
        <v>505</v>
      </c>
      <c r="AB2" s="117" t="s">
        <v>506</v>
      </c>
      <c r="AC2" s="82"/>
    </row>
    <row r="3" spans="1:29" x14ac:dyDescent="0.25">
      <c r="A3" s="118">
        <v>2</v>
      </c>
      <c r="B3" s="119" t="s">
        <v>117</v>
      </c>
      <c r="C3" s="120" t="s">
        <v>118</v>
      </c>
      <c r="D3" s="120">
        <v>251706</v>
      </c>
      <c r="E3" s="121" t="s">
        <v>507</v>
      </c>
      <c r="F3" s="122" t="s">
        <v>102</v>
      </c>
      <c r="G3" s="122" t="s">
        <v>103</v>
      </c>
      <c r="H3" s="122" t="s">
        <v>119</v>
      </c>
      <c r="I3" s="122" t="s">
        <v>120</v>
      </c>
      <c r="J3" s="123">
        <v>3</v>
      </c>
      <c r="K3" s="123">
        <v>3</v>
      </c>
      <c r="L3" s="123">
        <v>3</v>
      </c>
      <c r="M3" s="123">
        <v>2</v>
      </c>
      <c r="N3" s="124">
        <v>2</v>
      </c>
      <c r="O3" s="124">
        <v>3</v>
      </c>
      <c r="P3" s="124">
        <v>4</v>
      </c>
      <c r="Q3" s="123">
        <v>3</v>
      </c>
      <c r="R3" s="125">
        <v>3</v>
      </c>
      <c r="S3" s="126"/>
      <c r="T3" s="127">
        <v>0</v>
      </c>
      <c r="U3" s="128">
        <v>0</v>
      </c>
      <c r="V3" s="129">
        <v>1</v>
      </c>
      <c r="W3" s="130">
        <v>5</v>
      </c>
      <c r="X3" s="131">
        <v>0</v>
      </c>
      <c r="Y3" s="132">
        <v>0</v>
      </c>
      <c r="Z3" s="133">
        <v>1</v>
      </c>
      <c r="AA3" s="134">
        <v>1</v>
      </c>
      <c r="AB3" s="135">
        <v>1</v>
      </c>
      <c r="AC3" s="136">
        <f t="shared" ref="AC3:AC38" si="0">SUM(T3:AB3)</f>
        <v>9</v>
      </c>
    </row>
    <row r="4" spans="1:29" x14ac:dyDescent="0.25">
      <c r="A4" s="118">
        <v>2</v>
      </c>
      <c r="B4" s="137" t="s">
        <v>121</v>
      </c>
      <c r="C4" s="138" t="s">
        <v>122</v>
      </c>
      <c r="D4" s="138">
        <v>217549</v>
      </c>
      <c r="E4" s="139" t="s">
        <v>507</v>
      </c>
      <c r="F4" s="140" t="s">
        <v>102</v>
      </c>
      <c r="G4" s="140" t="s">
        <v>103</v>
      </c>
      <c r="H4" s="140" t="s">
        <v>119</v>
      </c>
      <c r="I4" s="140" t="s">
        <v>123</v>
      </c>
      <c r="J4" s="141">
        <v>1</v>
      </c>
      <c r="K4" s="141">
        <v>1</v>
      </c>
      <c r="L4" s="141">
        <v>2</v>
      </c>
      <c r="M4" s="141">
        <v>3</v>
      </c>
      <c r="N4" s="142">
        <v>2</v>
      </c>
      <c r="O4" s="142">
        <v>3</v>
      </c>
      <c r="P4" s="142">
        <v>2</v>
      </c>
      <c r="Q4" s="141">
        <v>1</v>
      </c>
      <c r="R4" s="118">
        <v>3</v>
      </c>
      <c r="S4" s="143"/>
      <c r="T4" s="144">
        <v>0</v>
      </c>
      <c r="U4" s="145">
        <v>3</v>
      </c>
      <c r="V4" s="146">
        <v>1</v>
      </c>
      <c r="W4" s="147">
        <v>2</v>
      </c>
      <c r="X4" s="148">
        <v>0</v>
      </c>
      <c r="Y4" s="149">
        <v>0</v>
      </c>
      <c r="Z4" s="150">
        <v>2</v>
      </c>
      <c r="AA4" s="151">
        <v>1</v>
      </c>
      <c r="AB4" s="152">
        <v>0</v>
      </c>
      <c r="AC4" s="153">
        <f t="shared" si="0"/>
        <v>9</v>
      </c>
    </row>
    <row r="5" spans="1:29" x14ac:dyDescent="0.25">
      <c r="A5" s="118">
        <v>2</v>
      </c>
      <c r="B5" s="137" t="s">
        <v>131</v>
      </c>
      <c r="C5" s="138" t="s">
        <v>132</v>
      </c>
      <c r="D5" s="138">
        <v>243897</v>
      </c>
      <c r="E5" s="139" t="s">
        <v>507</v>
      </c>
      <c r="F5" s="140" t="s">
        <v>102</v>
      </c>
      <c r="G5" s="140" t="s">
        <v>92</v>
      </c>
      <c r="H5" s="140" t="s">
        <v>119</v>
      </c>
      <c r="I5" s="140" t="s">
        <v>133</v>
      </c>
      <c r="J5" s="141">
        <v>3</v>
      </c>
      <c r="K5" s="141">
        <v>4</v>
      </c>
      <c r="L5" s="141">
        <v>3</v>
      </c>
      <c r="M5" s="141">
        <v>4</v>
      </c>
      <c r="N5" s="142">
        <v>2</v>
      </c>
      <c r="O5" s="142">
        <v>3</v>
      </c>
      <c r="P5" s="142">
        <v>4</v>
      </c>
      <c r="Q5" s="141">
        <v>3</v>
      </c>
      <c r="R5" s="118">
        <v>3</v>
      </c>
      <c r="S5" s="143"/>
      <c r="T5" s="144">
        <v>0</v>
      </c>
      <c r="U5" s="145">
        <v>0</v>
      </c>
      <c r="V5" s="146">
        <v>0</v>
      </c>
      <c r="W5" s="147">
        <v>4</v>
      </c>
      <c r="X5" s="148">
        <v>2</v>
      </c>
      <c r="Y5" s="149">
        <v>0</v>
      </c>
      <c r="Z5" s="150">
        <v>1</v>
      </c>
      <c r="AA5" s="151">
        <v>1</v>
      </c>
      <c r="AB5" s="152">
        <v>1</v>
      </c>
      <c r="AC5" s="153">
        <f t="shared" si="0"/>
        <v>9</v>
      </c>
    </row>
    <row r="6" spans="1:29" x14ac:dyDescent="0.25">
      <c r="A6" s="118">
        <v>2</v>
      </c>
      <c r="B6" s="137" t="s">
        <v>188</v>
      </c>
      <c r="C6" s="138" t="s">
        <v>189</v>
      </c>
      <c r="D6" s="138">
        <v>241306</v>
      </c>
      <c r="E6" s="139" t="s">
        <v>507</v>
      </c>
      <c r="F6" s="140"/>
      <c r="G6" s="140"/>
      <c r="H6" s="140"/>
      <c r="I6" s="140" t="s">
        <v>190</v>
      </c>
      <c r="J6" s="141">
        <v>3</v>
      </c>
      <c r="K6" s="154"/>
      <c r="L6" s="141">
        <v>3</v>
      </c>
      <c r="M6" s="141">
        <v>3</v>
      </c>
      <c r="N6" s="142">
        <v>1</v>
      </c>
      <c r="O6" s="142">
        <v>4</v>
      </c>
      <c r="P6" s="142">
        <v>3</v>
      </c>
      <c r="Q6" s="141">
        <v>3</v>
      </c>
      <c r="R6" s="118">
        <v>3</v>
      </c>
      <c r="S6" s="143"/>
      <c r="T6" s="144">
        <v>1</v>
      </c>
      <c r="U6" s="145">
        <v>0</v>
      </c>
      <c r="V6" s="146">
        <v>0</v>
      </c>
      <c r="W6" s="147">
        <v>5</v>
      </c>
      <c r="X6" s="148">
        <v>0</v>
      </c>
      <c r="Y6" s="149">
        <v>1</v>
      </c>
      <c r="Z6" s="150">
        <v>0</v>
      </c>
      <c r="AA6" s="151">
        <v>1</v>
      </c>
      <c r="AB6" s="152">
        <v>1</v>
      </c>
      <c r="AC6" s="153">
        <f t="shared" si="0"/>
        <v>9</v>
      </c>
    </row>
    <row r="7" spans="1:29" ht="15.75" thickBot="1" x14ac:dyDescent="0.3">
      <c r="A7" s="118">
        <v>2</v>
      </c>
      <c r="B7" s="155" t="s">
        <v>143</v>
      </c>
      <c r="C7" s="156" t="s">
        <v>144</v>
      </c>
      <c r="D7" s="156">
        <v>242027</v>
      </c>
      <c r="E7" s="157" t="s">
        <v>507</v>
      </c>
      <c r="F7" s="158" t="s">
        <v>102</v>
      </c>
      <c r="G7" s="158" t="s">
        <v>92</v>
      </c>
      <c r="H7" s="158" t="s">
        <v>119</v>
      </c>
      <c r="I7" s="158" t="s">
        <v>145</v>
      </c>
      <c r="J7" s="159">
        <v>3</v>
      </c>
      <c r="K7" s="159">
        <v>3</v>
      </c>
      <c r="L7" s="159">
        <v>3</v>
      </c>
      <c r="M7" s="159">
        <v>3</v>
      </c>
      <c r="N7" s="160">
        <v>2</v>
      </c>
      <c r="O7" s="160">
        <v>3</v>
      </c>
      <c r="P7" s="160">
        <v>3</v>
      </c>
      <c r="Q7" s="159">
        <v>3</v>
      </c>
      <c r="R7" s="161">
        <v>3</v>
      </c>
      <c r="S7" s="162"/>
      <c r="T7" s="163">
        <v>0</v>
      </c>
      <c r="U7" s="164">
        <v>0</v>
      </c>
      <c r="V7" s="165">
        <v>0</v>
      </c>
      <c r="W7" s="166">
        <v>6</v>
      </c>
      <c r="X7" s="167">
        <v>0</v>
      </c>
      <c r="Y7" s="168">
        <v>0</v>
      </c>
      <c r="Z7" s="169">
        <v>1</v>
      </c>
      <c r="AA7" s="170">
        <v>2</v>
      </c>
      <c r="AB7" s="171">
        <v>0</v>
      </c>
      <c r="AC7" s="153">
        <f t="shared" si="0"/>
        <v>9</v>
      </c>
    </row>
    <row r="8" spans="1:29" ht="15.75" thickBot="1" x14ac:dyDescent="0.3">
      <c r="A8" s="118">
        <v>2</v>
      </c>
      <c r="B8" s="172" t="s">
        <v>178</v>
      </c>
      <c r="C8" s="173" t="s">
        <v>179</v>
      </c>
      <c r="D8" s="173">
        <v>248867</v>
      </c>
      <c r="E8" s="174" t="s">
        <v>508</v>
      </c>
      <c r="F8" s="175"/>
      <c r="G8" s="175"/>
      <c r="H8" s="175"/>
      <c r="I8" s="175" t="s">
        <v>180</v>
      </c>
      <c r="J8" s="176">
        <v>2</v>
      </c>
      <c r="K8" s="176">
        <v>3</v>
      </c>
      <c r="L8" s="176">
        <v>3</v>
      </c>
      <c r="M8" s="176">
        <v>3</v>
      </c>
      <c r="N8" s="177">
        <v>2</v>
      </c>
      <c r="O8" s="177">
        <v>3</v>
      </c>
      <c r="P8" s="177">
        <v>3</v>
      </c>
      <c r="Q8" s="176">
        <v>2</v>
      </c>
      <c r="R8" s="178">
        <v>2</v>
      </c>
      <c r="S8" s="179"/>
      <c r="T8" s="180">
        <v>0</v>
      </c>
      <c r="U8" s="181">
        <v>1</v>
      </c>
      <c r="V8" s="182">
        <v>3</v>
      </c>
      <c r="W8" s="183">
        <v>2</v>
      </c>
      <c r="X8" s="184">
        <v>0</v>
      </c>
      <c r="Y8" s="185">
        <v>0</v>
      </c>
      <c r="Z8" s="186">
        <v>1</v>
      </c>
      <c r="AA8" s="187">
        <v>2</v>
      </c>
      <c r="AB8" s="188">
        <v>0</v>
      </c>
      <c r="AC8" s="189">
        <f t="shared" si="0"/>
        <v>9</v>
      </c>
    </row>
    <row r="9" spans="1:29" ht="15.75" thickBot="1" x14ac:dyDescent="0.3">
      <c r="A9" s="118">
        <v>2</v>
      </c>
      <c r="B9" s="190" t="s">
        <v>200</v>
      </c>
      <c r="C9" s="191" t="s">
        <v>201</v>
      </c>
      <c r="D9" s="191">
        <v>251053</v>
      </c>
      <c r="E9" s="192" t="s">
        <v>509</v>
      </c>
      <c r="F9" s="175"/>
      <c r="G9" s="175"/>
      <c r="H9" s="175"/>
      <c r="I9" s="175" t="s">
        <v>202</v>
      </c>
      <c r="J9" s="176">
        <v>1</v>
      </c>
      <c r="K9" s="176">
        <v>3</v>
      </c>
      <c r="L9" s="176">
        <v>1</v>
      </c>
      <c r="M9" s="176">
        <v>3</v>
      </c>
      <c r="N9" s="177">
        <v>4</v>
      </c>
      <c r="O9" s="177">
        <v>4</v>
      </c>
      <c r="P9" s="177">
        <v>4</v>
      </c>
      <c r="Q9" s="176">
        <v>1</v>
      </c>
      <c r="R9" s="193"/>
      <c r="S9" s="179"/>
      <c r="T9" s="180">
        <v>1</v>
      </c>
      <c r="U9" s="181">
        <v>3</v>
      </c>
      <c r="V9" s="182">
        <v>0</v>
      </c>
      <c r="W9" s="183">
        <v>2</v>
      </c>
      <c r="X9" s="184">
        <v>0</v>
      </c>
      <c r="Y9" s="185">
        <v>0</v>
      </c>
      <c r="Z9" s="186">
        <v>0</v>
      </c>
      <c r="AA9" s="187">
        <v>0</v>
      </c>
      <c r="AB9" s="188">
        <v>3</v>
      </c>
      <c r="AC9" s="189">
        <f t="shared" si="0"/>
        <v>9</v>
      </c>
    </row>
    <row r="10" spans="1:29" x14ac:dyDescent="0.25">
      <c r="A10" s="118">
        <v>2</v>
      </c>
      <c r="B10" s="194" t="s">
        <v>89</v>
      </c>
      <c r="C10" s="195" t="s">
        <v>90</v>
      </c>
      <c r="D10" s="195">
        <v>248518</v>
      </c>
      <c r="E10" s="196" t="s">
        <v>510</v>
      </c>
      <c r="F10" s="122" t="s">
        <v>91</v>
      </c>
      <c r="G10" s="122" t="s">
        <v>92</v>
      </c>
      <c r="H10" s="122" t="s">
        <v>93</v>
      </c>
      <c r="I10" s="122" t="s">
        <v>94</v>
      </c>
      <c r="J10" s="123">
        <v>3</v>
      </c>
      <c r="K10" s="123">
        <v>3</v>
      </c>
      <c r="L10" s="123">
        <v>3</v>
      </c>
      <c r="M10" s="123">
        <v>3</v>
      </c>
      <c r="N10" s="124">
        <v>3</v>
      </c>
      <c r="O10" s="124">
        <v>3</v>
      </c>
      <c r="P10" s="124">
        <v>3</v>
      </c>
      <c r="Q10" s="123">
        <v>3</v>
      </c>
      <c r="R10" s="125">
        <v>3</v>
      </c>
      <c r="S10" s="126"/>
      <c r="T10" s="127">
        <v>0</v>
      </c>
      <c r="U10" s="128">
        <v>0</v>
      </c>
      <c r="V10" s="129">
        <v>0</v>
      </c>
      <c r="W10" s="130">
        <v>6</v>
      </c>
      <c r="X10" s="131">
        <v>0</v>
      </c>
      <c r="Y10" s="132">
        <v>0</v>
      </c>
      <c r="Z10" s="133">
        <v>0</v>
      </c>
      <c r="AA10" s="134">
        <v>3</v>
      </c>
      <c r="AB10" s="135">
        <v>0</v>
      </c>
      <c r="AC10" s="136">
        <f t="shared" si="0"/>
        <v>9</v>
      </c>
    </row>
    <row r="11" spans="1:29" x14ac:dyDescent="0.25">
      <c r="A11" s="118">
        <v>2</v>
      </c>
      <c r="B11" s="197" t="s">
        <v>128</v>
      </c>
      <c r="C11" s="198" t="s">
        <v>129</v>
      </c>
      <c r="D11" s="198">
        <v>249202</v>
      </c>
      <c r="E11" s="199" t="s">
        <v>510</v>
      </c>
      <c r="F11" s="140" t="s">
        <v>102</v>
      </c>
      <c r="G11" s="140" t="s">
        <v>92</v>
      </c>
      <c r="H11" s="140" t="s">
        <v>119</v>
      </c>
      <c r="I11" s="140" t="s">
        <v>130</v>
      </c>
      <c r="J11" s="141">
        <v>4</v>
      </c>
      <c r="K11" s="141">
        <v>4</v>
      </c>
      <c r="L11" s="141">
        <v>4</v>
      </c>
      <c r="M11" s="141">
        <v>4</v>
      </c>
      <c r="N11" s="142">
        <v>2</v>
      </c>
      <c r="O11" s="142">
        <v>3</v>
      </c>
      <c r="P11" s="142">
        <v>3</v>
      </c>
      <c r="Q11" s="141">
        <v>4</v>
      </c>
      <c r="R11" s="118">
        <v>4</v>
      </c>
      <c r="S11" s="143"/>
      <c r="T11" s="144">
        <v>0</v>
      </c>
      <c r="U11" s="145">
        <v>0</v>
      </c>
      <c r="V11" s="146">
        <v>0</v>
      </c>
      <c r="W11" s="147">
        <v>0</v>
      </c>
      <c r="X11" s="148">
        <v>6</v>
      </c>
      <c r="Y11" s="149">
        <v>0</v>
      </c>
      <c r="Z11" s="150">
        <v>1</v>
      </c>
      <c r="AA11" s="151">
        <v>2</v>
      </c>
      <c r="AB11" s="152">
        <v>0</v>
      </c>
      <c r="AC11" s="153">
        <f t="shared" si="0"/>
        <v>9</v>
      </c>
    </row>
    <row r="12" spans="1:29" x14ac:dyDescent="0.25">
      <c r="A12" s="118">
        <v>2</v>
      </c>
      <c r="B12" s="197" t="s">
        <v>134</v>
      </c>
      <c r="C12" s="198" t="s">
        <v>135</v>
      </c>
      <c r="D12" s="198">
        <v>250996</v>
      </c>
      <c r="E12" s="199" t="s">
        <v>510</v>
      </c>
      <c r="F12" s="140" t="s">
        <v>102</v>
      </c>
      <c r="G12" s="140" t="s">
        <v>92</v>
      </c>
      <c r="H12" s="140" t="s">
        <v>136</v>
      </c>
      <c r="I12" s="140" t="s">
        <v>137</v>
      </c>
      <c r="J12" s="141">
        <v>2</v>
      </c>
      <c r="K12" s="141">
        <v>3</v>
      </c>
      <c r="L12" s="141">
        <v>3</v>
      </c>
      <c r="M12" s="141">
        <v>3</v>
      </c>
      <c r="N12" s="142">
        <v>2</v>
      </c>
      <c r="O12" s="142">
        <v>2</v>
      </c>
      <c r="P12" s="142">
        <v>2</v>
      </c>
      <c r="Q12" s="141">
        <v>3</v>
      </c>
      <c r="R12" s="118">
        <v>3</v>
      </c>
      <c r="S12" s="143"/>
      <c r="T12" s="144">
        <v>0</v>
      </c>
      <c r="U12" s="145">
        <v>0</v>
      </c>
      <c r="V12" s="146">
        <v>1</v>
      </c>
      <c r="W12" s="147">
        <v>5</v>
      </c>
      <c r="X12" s="148">
        <v>0</v>
      </c>
      <c r="Y12" s="149">
        <v>0</v>
      </c>
      <c r="Z12" s="150">
        <v>3</v>
      </c>
      <c r="AA12" s="151">
        <v>0</v>
      </c>
      <c r="AB12" s="152">
        <v>0</v>
      </c>
      <c r="AC12" s="153">
        <f t="shared" si="0"/>
        <v>9</v>
      </c>
    </row>
    <row r="13" spans="1:29" x14ac:dyDescent="0.25">
      <c r="A13" s="118">
        <v>2</v>
      </c>
      <c r="B13" s="197" t="s">
        <v>138</v>
      </c>
      <c r="C13" s="198" t="s">
        <v>139</v>
      </c>
      <c r="D13" s="198">
        <v>248873</v>
      </c>
      <c r="E13" s="199" t="s">
        <v>510</v>
      </c>
      <c r="F13" s="140" t="s">
        <v>102</v>
      </c>
      <c r="G13" s="140" t="s">
        <v>92</v>
      </c>
      <c r="H13" s="140" t="s">
        <v>119</v>
      </c>
      <c r="I13" s="140" t="s">
        <v>123</v>
      </c>
      <c r="J13" s="141">
        <v>2</v>
      </c>
      <c r="K13" s="141">
        <v>3</v>
      </c>
      <c r="L13" s="141">
        <v>3</v>
      </c>
      <c r="M13" s="141">
        <v>3</v>
      </c>
      <c r="N13" s="142">
        <v>3</v>
      </c>
      <c r="O13" s="142">
        <v>3</v>
      </c>
      <c r="P13" s="142">
        <v>4</v>
      </c>
      <c r="Q13" s="141">
        <v>1</v>
      </c>
      <c r="R13" s="118">
        <v>4</v>
      </c>
      <c r="S13" s="143"/>
      <c r="T13" s="144">
        <v>0</v>
      </c>
      <c r="U13" s="145">
        <v>1</v>
      </c>
      <c r="V13" s="146">
        <v>1</v>
      </c>
      <c r="W13" s="147">
        <v>3</v>
      </c>
      <c r="X13" s="148">
        <v>1</v>
      </c>
      <c r="Y13" s="149">
        <v>0</v>
      </c>
      <c r="Z13" s="150">
        <v>0</v>
      </c>
      <c r="AA13" s="151">
        <v>2</v>
      </c>
      <c r="AB13" s="152">
        <v>1</v>
      </c>
      <c r="AC13" s="153">
        <f t="shared" si="0"/>
        <v>9</v>
      </c>
    </row>
    <row r="14" spans="1:29" x14ac:dyDescent="0.25">
      <c r="A14" s="118">
        <v>2</v>
      </c>
      <c r="B14" s="197" t="s">
        <v>146</v>
      </c>
      <c r="C14" s="198" t="s">
        <v>147</v>
      </c>
      <c r="D14" s="198">
        <v>247358</v>
      </c>
      <c r="E14" s="199" t="s">
        <v>510</v>
      </c>
      <c r="F14" s="140"/>
      <c r="G14" s="140"/>
      <c r="H14" s="140"/>
      <c r="I14" s="140" t="s">
        <v>148</v>
      </c>
      <c r="J14" s="141">
        <v>2</v>
      </c>
      <c r="K14" s="141">
        <v>3</v>
      </c>
      <c r="L14" s="154"/>
      <c r="M14" s="141">
        <v>3</v>
      </c>
      <c r="N14" s="154"/>
      <c r="O14" s="142">
        <v>3</v>
      </c>
      <c r="P14" s="142">
        <v>4</v>
      </c>
      <c r="Q14" s="154"/>
      <c r="R14" s="118">
        <v>2</v>
      </c>
      <c r="S14" s="143"/>
      <c r="T14" s="144">
        <v>3</v>
      </c>
      <c r="U14" s="145">
        <v>0</v>
      </c>
      <c r="V14" s="146">
        <v>2</v>
      </c>
      <c r="W14" s="147">
        <v>2</v>
      </c>
      <c r="X14" s="148">
        <v>0</v>
      </c>
      <c r="Y14" s="149">
        <v>0</v>
      </c>
      <c r="Z14" s="150">
        <v>0</v>
      </c>
      <c r="AA14" s="151">
        <v>1</v>
      </c>
      <c r="AB14" s="152">
        <v>1</v>
      </c>
      <c r="AC14" s="153">
        <f t="shared" si="0"/>
        <v>9</v>
      </c>
    </row>
    <row r="15" spans="1:29" x14ac:dyDescent="0.25">
      <c r="A15" s="200">
        <v>2</v>
      </c>
      <c r="B15" s="197" t="s">
        <v>163</v>
      </c>
      <c r="C15" s="198" t="s">
        <v>164</v>
      </c>
      <c r="D15" s="198">
        <v>248676</v>
      </c>
      <c r="E15" s="199" t="s">
        <v>510</v>
      </c>
      <c r="F15" s="140"/>
      <c r="G15" s="140"/>
      <c r="H15" s="140"/>
      <c r="I15" s="140" t="s">
        <v>165</v>
      </c>
      <c r="J15" s="141">
        <v>3</v>
      </c>
      <c r="K15" s="141">
        <v>4</v>
      </c>
      <c r="L15" s="141">
        <v>2</v>
      </c>
      <c r="M15" s="141">
        <v>3</v>
      </c>
      <c r="N15" s="142">
        <v>2</v>
      </c>
      <c r="O15" s="142">
        <v>2</v>
      </c>
      <c r="P15" s="142">
        <v>2</v>
      </c>
      <c r="Q15" s="141">
        <v>3</v>
      </c>
      <c r="R15" s="201"/>
      <c r="S15" s="143"/>
      <c r="T15" s="144">
        <v>1</v>
      </c>
      <c r="U15" s="145">
        <v>0</v>
      </c>
      <c r="V15" s="146">
        <v>1</v>
      </c>
      <c r="W15" s="147">
        <v>3</v>
      </c>
      <c r="X15" s="148">
        <v>1</v>
      </c>
      <c r="Y15" s="149">
        <v>0</v>
      </c>
      <c r="Z15" s="150">
        <v>3</v>
      </c>
      <c r="AA15" s="151">
        <v>0</v>
      </c>
      <c r="AB15" s="152">
        <v>0</v>
      </c>
      <c r="AC15" s="153">
        <f t="shared" si="0"/>
        <v>9</v>
      </c>
    </row>
    <row r="16" spans="1:29" x14ac:dyDescent="0.25">
      <c r="A16" s="118">
        <v>2</v>
      </c>
      <c r="B16" s="197" t="s">
        <v>170</v>
      </c>
      <c r="C16" s="198" t="s">
        <v>171</v>
      </c>
      <c r="D16" s="198">
        <v>250155</v>
      </c>
      <c r="E16" s="199" t="s">
        <v>510</v>
      </c>
      <c r="F16" s="140"/>
      <c r="G16" s="140"/>
      <c r="H16" s="140"/>
      <c r="I16" s="140" t="s">
        <v>123</v>
      </c>
      <c r="J16" s="141">
        <v>2</v>
      </c>
      <c r="K16" s="141">
        <v>3</v>
      </c>
      <c r="L16" s="141">
        <v>2</v>
      </c>
      <c r="M16" s="141">
        <v>2</v>
      </c>
      <c r="N16" s="142">
        <v>3</v>
      </c>
      <c r="O16" s="142">
        <v>3</v>
      </c>
      <c r="P16" s="142">
        <v>3</v>
      </c>
      <c r="Q16" s="141">
        <v>2</v>
      </c>
      <c r="R16" s="118">
        <v>2</v>
      </c>
      <c r="S16" s="143"/>
      <c r="T16" s="144">
        <v>0</v>
      </c>
      <c r="U16" s="145">
        <v>0</v>
      </c>
      <c r="V16" s="146">
        <v>5</v>
      </c>
      <c r="W16" s="147">
        <v>1</v>
      </c>
      <c r="X16" s="148">
        <v>0</v>
      </c>
      <c r="Y16" s="149">
        <v>0</v>
      </c>
      <c r="Z16" s="150">
        <v>0</v>
      </c>
      <c r="AA16" s="151">
        <v>3</v>
      </c>
      <c r="AB16" s="152">
        <v>0</v>
      </c>
      <c r="AC16" s="153">
        <f t="shared" si="0"/>
        <v>9</v>
      </c>
    </row>
    <row r="17" spans="1:29" x14ac:dyDescent="0.25">
      <c r="A17" s="118">
        <v>2</v>
      </c>
      <c r="B17" s="197" t="s">
        <v>185</v>
      </c>
      <c r="C17" s="198" t="s">
        <v>186</v>
      </c>
      <c r="D17" s="198">
        <v>249417</v>
      </c>
      <c r="E17" s="199" t="s">
        <v>510</v>
      </c>
      <c r="F17" s="140"/>
      <c r="G17" s="140"/>
      <c r="H17" s="140"/>
      <c r="I17" s="140" t="s">
        <v>187</v>
      </c>
      <c r="J17" s="141">
        <v>3</v>
      </c>
      <c r="K17" s="141">
        <v>4</v>
      </c>
      <c r="L17" s="141">
        <v>3</v>
      </c>
      <c r="M17" s="141">
        <v>3</v>
      </c>
      <c r="N17" s="142">
        <v>2</v>
      </c>
      <c r="O17" s="142">
        <v>2</v>
      </c>
      <c r="P17" s="142">
        <v>3</v>
      </c>
      <c r="Q17" s="141">
        <v>3</v>
      </c>
      <c r="R17" s="118">
        <v>4</v>
      </c>
      <c r="S17" s="143"/>
      <c r="T17" s="144">
        <v>0</v>
      </c>
      <c r="U17" s="145">
        <v>0</v>
      </c>
      <c r="V17" s="146">
        <v>0</v>
      </c>
      <c r="W17" s="147">
        <v>4</v>
      </c>
      <c r="X17" s="148">
        <v>2</v>
      </c>
      <c r="Y17" s="149">
        <v>0</v>
      </c>
      <c r="Z17" s="150">
        <v>2</v>
      </c>
      <c r="AA17" s="151">
        <v>1</v>
      </c>
      <c r="AB17" s="152">
        <v>0</v>
      </c>
      <c r="AC17" s="153">
        <f t="shared" si="0"/>
        <v>9</v>
      </c>
    </row>
    <row r="18" spans="1:29" x14ac:dyDescent="0.25">
      <c r="A18" s="118">
        <v>2</v>
      </c>
      <c r="B18" s="197" t="s">
        <v>154</v>
      </c>
      <c r="C18" s="198" t="s">
        <v>155</v>
      </c>
      <c r="D18" s="198">
        <v>250597</v>
      </c>
      <c r="E18" s="199" t="s">
        <v>510</v>
      </c>
      <c r="F18" s="140"/>
      <c r="G18" s="140"/>
      <c r="H18" s="140"/>
      <c r="I18" s="140" t="s">
        <v>123</v>
      </c>
      <c r="J18" s="141">
        <v>2</v>
      </c>
      <c r="K18" s="141">
        <v>4</v>
      </c>
      <c r="L18" s="141">
        <v>3</v>
      </c>
      <c r="M18" s="141">
        <v>2</v>
      </c>
      <c r="N18" s="142">
        <v>3</v>
      </c>
      <c r="O18" s="142">
        <v>4</v>
      </c>
      <c r="P18" s="142">
        <v>4</v>
      </c>
      <c r="Q18" s="141">
        <v>2</v>
      </c>
      <c r="R18" s="118">
        <v>4</v>
      </c>
      <c r="S18" s="143"/>
      <c r="T18" s="144">
        <v>0</v>
      </c>
      <c r="U18" s="145">
        <v>0</v>
      </c>
      <c r="V18" s="146">
        <v>3</v>
      </c>
      <c r="W18" s="147">
        <v>1</v>
      </c>
      <c r="X18" s="148">
        <v>2</v>
      </c>
      <c r="Y18" s="149">
        <v>0</v>
      </c>
      <c r="Z18" s="150">
        <v>0</v>
      </c>
      <c r="AA18" s="151">
        <v>1</v>
      </c>
      <c r="AB18" s="152">
        <v>2</v>
      </c>
      <c r="AC18" s="153">
        <f t="shared" si="0"/>
        <v>9</v>
      </c>
    </row>
    <row r="19" spans="1:29" ht="30.75" thickBot="1" x14ac:dyDescent="0.3">
      <c r="A19" s="118">
        <v>2</v>
      </c>
      <c r="B19" s="202" t="s">
        <v>114</v>
      </c>
      <c r="C19" s="203" t="s">
        <v>115</v>
      </c>
      <c r="D19" s="203">
        <v>249538</v>
      </c>
      <c r="E19" s="204" t="s">
        <v>511</v>
      </c>
      <c r="F19" s="205" t="s">
        <v>102</v>
      </c>
      <c r="G19" s="205" t="s">
        <v>92</v>
      </c>
      <c r="H19" s="205" t="s">
        <v>116</v>
      </c>
      <c r="I19" s="205" t="s">
        <v>94</v>
      </c>
      <c r="J19" s="206">
        <v>1</v>
      </c>
      <c r="K19" s="206">
        <v>2</v>
      </c>
      <c r="L19" s="207"/>
      <c r="M19" s="206">
        <v>3</v>
      </c>
      <c r="N19" s="208">
        <v>2</v>
      </c>
      <c r="O19" s="208">
        <v>3</v>
      </c>
      <c r="P19" s="208">
        <v>4</v>
      </c>
      <c r="Q19" s="206">
        <v>4</v>
      </c>
      <c r="R19" s="209">
        <v>1</v>
      </c>
      <c r="S19" s="210"/>
      <c r="T19" s="211">
        <v>1</v>
      </c>
      <c r="U19" s="212">
        <v>2</v>
      </c>
      <c r="V19" s="213">
        <v>1</v>
      </c>
      <c r="W19" s="214">
        <v>1</v>
      </c>
      <c r="X19" s="215">
        <v>1</v>
      </c>
      <c r="Y19" s="216">
        <v>0</v>
      </c>
      <c r="Z19" s="217">
        <v>1</v>
      </c>
      <c r="AA19" s="218">
        <v>1</v>
      </c>
      <c r="AB19" s="219">
        <v>1</v>
      </c>
      <c r="AC19" s="220">
        <f t="shared" si="0"/>
        <v>9</v>
      </c>
    </row>
    <row r="20" spans="1:29" x14ac:dyDescent="0.25">
      <c r="A20" s="118">
        <v>2</v>
      </c>
      <c r="B20" s="119" t="s">
        <v>109</v>
      </c>
      <c r="C20" s="120" t="s">
        <v>110</v>
      </c>
      <c r="D20" s="120">
        <v>250025</v>
      </c>
      <c r="E20" s="121" t="s">
        <v>512</v>
      </c>
      <c r="F20" s="122" t="s">
        <v>102</v>
      </c>
      <c r="G20" s="122" t="s">
        <v>92</v>
      </c>
      <c r="H20" s="122" t="s">
        <v>111</v>
      </c>
      <c r="I20" s="122" t="s">
        <v>112</v>
      </c>
      <c r="J20" s="123">
        <v>3</v>
      </c>
      <c r="K20" s="123">
        <v>3</v>
      </c>
      <c r="L20" s="221"/>
      <c r="M20" s="123">
        <v>3</v>
      </c>
      <c r="N20" s="124">
        <v>2</v>
      </c>
      <c r="O20" s="124">
        <v>2</v>
      </c>
      <c r="P20" s="124">
        <v>1</v>
      </c>
      <c r="Q20" s="123">
        <v>3</v>
      </c>
      <c r="R20" s="125">
        <v>3</v>
      </c>
      <c r="S20" s="126"/>
      <c r="T20" s="127">
        <v>1</v>
      </c>
      <c r="U20" s="128">
        <v>0</v>
      </c>
      <c r="V20" s="129">
        <v>0</v>
      </c>
      <c r="W20" s="130">
        <v>5</v>
      </c>
      <c r="X20" s="131">
        <v>0</v>
      </c>
      <c r="Y20" s="132">
        <v>1</v>
      </c>
      <c r="Z20" s="133">
        <v>2</v>
      </c>
      <c r="AA20" s="134">
        <v>0</v>
      </c>
      <c r="AB20" s="135">
        <v>0</v>
      </c>
      <c r="AC20" s="136">
        <f t="shared" si="0"/>
        <v>9</v>
      </c>
    </row>
    <row r="21" spans="1:29" x14ac:dyDescent="0.25">
      <c r="A21" s="118">
        <v>2</v>
      </c>
      <c r="B21" s="137" t="s">
        <v>140</v>
      </c>
      <c r="C21" s="138" t="s">
        <v>141</v>
      </c>
      <c r="D21" s="138">
        <v>247934</v>
      </c>
      <c r="E21" s="139" t="s">
        <v>512</v>
      </c>
      <c r="F21" s="140" t="s">
        <v>102</v>
      </c>
      <c r="G21" s="140" t="s">
        <v>103</v>
      </c>
      <c r="H21" s="140" t="s">
        <v>119</v>
      </c>
      <c r="I21" s="140" t="s">
        <v>142</v>
      </c>
      <c r="J21" s="141">
        <v>4</v>
      </c>
      <c r="K21" s="141">
        <v>4</v>
      </c>
      <c r="L21" s="141">
        <v>4</v>
      </c>
      <c r="M21" s="141">
        <v>4</v>
      </c>
      <c r="N21" s="142">
        <v>2</v>
      </c>
      <c r="O21" s="142">
        <v>2</v>
      </c>
      <c r="P21" s="142">
        <v>3</v>
      </c>
      <c r="Q21" s="141">
        <v>3</v>
      </c>
      <c r="R21" s="118">
        <v>4</v>
      </c>
      <c r="S21" s="143"/>
      <c r="T21" s="144">
        <v>0</v>
      </c>
      <c r="U21" s="145">
        <v>0</v>
      </c>
      <c r="V21" s="146">
        <v>0</v>
      </c>
      <c r="W21" s="147">
        <v>1</v>
      </c>
      <c r="X21" s="148">
        <v>5</v>
      </c>
      <c r="Y21" s="149">
        <v>0</v>
      </c>
      <c r="Z21" s="150">
        <v>2</v>
      </c>
      <c r="AA21" s="151">
        <v>1</v>
      </c>
      <c r="AB21" s="152">
        <v>0</v>
      </c>
      <c r="AC21" s="153">
        <f t="shared" si="0"/>
        <v>9</v>
      </c>
    </row>
    <row r="22" spans="1:29" x14ac:dyDescent="0.25">
      <c r="A22" s="118">
        <v>2</v>
      </c>
      <c r="B22" s="137" t="s">
        <v>182</v>
      </c>
      <c r="C22" s="138" t="s">
        <v>155</v>
      </c>
      <c r="D22" s="138">
        <v>250465</v>
      </c>
      <c r="E22" s="139" t="s">
        <v>512</v>
      </c>
      <c r="F22" s="140"/>
      <c r="G22" s="140"/>
      <c r="H22" s="140"/>
      <c r="I22" s="140" t="s">
        <v>123</v>
      </c>
      <c r="J22" s="141">
        <v>2</v>
      </c>
      <c r="K22" s="141">
        <v>3</v>
      </c>
      <c r="L22" s="141">
        <v>2</v>
      </c>
      <c r="M22" s="141">
        <v>2</v>
      </c>
      <c r="N22" s="142">
        <v>2</v>
      </c>
      <c r="O22" s="142">
        <v>1</v>
      </c>
      <c r="P22" s="142">
        <v>2</v>
      </c>
      <c r="Q22" s="141">
        <v>3</v>
      </c>
      <c r="R22" s="118">
        <v>3</v>
      </c>
      <c r="S22" s="143"/>
      <c r="T22" s="144">
        <v>0</v>
      </c>
      <c r="U22" s="145">
        <v>0</v>
      </c>
      <c r="V22" s="146">
        <v>3</v>
      </c>
      <c r="W22" s="147">
        <v>3</v>
      </c>
      <c r="X22" s="148">
        <v>0</v>
      </c>
      <c r="Y22" s="149">
        <v>1</v>
      </c>
      <c r="Z22" s="150">
        <v>2</v>
      </c>
      <c r="AA22" s="151">
        <v>0</v>
      </c>
      <c r="AB22" s="152">
        <v>0</v>
      </c>
      <c r="AC22" s="153">
        <f t="shared" si="0"/>
        <v>9</v>
      </c>
    </row>
    <row r="23" spans="1:29" ht="15.75" thickBot="1" x14ac:dyDescent="0.3">
      <c r="A23" s="118">
        <v>2</v>
      </c>
      <c r="B23" s="222" t="s">
        <v>191</v>
      </c>
      <c r="C23" s="223" t="s">
        <v>192</v>
      </c>
      <c r="D23" s="223">
        <v>249695</v>
      </c>
      <c r="E23" s="224" t="s">
        <v>512</v>
      </c>
      <c r="F23" s="225"/>
      <c r="G23" s="225"/>
      <c r="H23" s="225"/>
      <c r="I23" s="225" t="s">
        <v>142</v>
      </c>
      <c r="J23" s="226">
        <v>3</v>
      </c>
      <c r="K23" s="226">
        <v>3</v>
      </c>
      <c r="L23" s="226">
        <v>2</v>
      </c>
      <c r="M23" s="226">
        <v>4</v>
      </c>
      <c r="N23" s="227">
        <v>2</v>
      </c>
      <c r="O23" s="227">
        <v>2</v>
      </c>
      <c r="P23" s="227">
        <v>2</v>
      </c>
      <c r="Q23" s="228"/>
      <c r="R23" s="229">
        <v>3</v>
      </c>
      <c r="S23" s="230"/>
      <c r="T23" s="231">
        <v>1</v>
      </c>
      <c r="U23" s="232">
        <v>0</v>
      </c>
      <c r="V23" s="233">
        <v>1</v>
      </c>
      <c r="W23" s="234">
        <v>3</v>
      </c>
      <c r="X23" s="235">
        <v>1</v>
      </c>
      <c r="Y23" s="236">
        <v>0</v>
      </c>
      <c r="Z23" s="237">
        <v>3</v>
      </c>
      <c r="AA23" s="238">
        <v>0</v>
      </c>
      <c r="AB23" s="239">
        <v>0</v>
      </c>
      <c r="AC23" s="240">
        <f t="shared" si="0"/>
        <v>9</v>
      </c>
    </row>
    <row r="24" spans="1:29" x14ac:dyDescent="0.25">
      <c r="A24" s="118">
        <v>2</v>
      </c>
      <c r="B24" s="241" t="s">
        <v>125</v>
      </c>
      <c r="C24" s="242" t="s">
        <v>126</v>
      </c>
      <c r="D24" s="242">
        <v>241503</v>
      </c>
      <c r="E24" s="243" t="s">
        <v>513</v>
      </c>
      <c r="F24" s="122" t="s">
        <v>102</v>
      </c>
      <c r="G24" s="122" t="s">
        <v>92</v>
      </c>
      <c r="H24" s="122" t="s">
        <v>119</v>
      </c>
      <c r="I24" s="122" t="s">
        <v>127</v>
      </c>
      <c r="J24" s="123">
        <v>3</v>
      </c>
      <c r="K24" s="123">
        <v>3</v>
      </c>
      <c r="L24" s="123">
        <v>3</v>
      </c>
      <c r="M24" s="123">
        <v>4</v>
      </c>
      <c r="N24" s="124">
        <v>4</v>
      </c>
      <c r="O24" s="124">
        <v>4</v>
      </c>
      <c r="P24" s="124">
        <v>4</v>
      </c>
      <c r="Q24" s="123">
        <v>3</v>
      </c>
      <c r="R24" s="125">
        <v>3</v>
      </c>
      <c r="S24" s="126"/>
      <c r="T24" s="127">
        <v>0</v>
      </c>
      <c r="U24" s="128">
        <v>0</v>
      </c>
      <c r="V24" s="129">
        <v>0</v>
      </c>
      <c r="W24" s="130">
        <v>5</v>
      </c>
      <c r="X24" s="131">
        <v>1</v>
      </c>
      <c r="Y24" s="132">
        <v>0</v>
      </c>
      <c r="Z24" s="133">
        <v>0</v>
      </c>
      <c r="AA24" s="134">
        <v>0</v>
      </c>
      <c r="AB24" s="135">
        <v>3</v>
      </c>
      <c r="AC24" s="136">
        <f t="shared" si="0"/>
        <v>9</v>
      </c>
    </row>
    <row r="25" spans="1:29" ht="15.75" thickBot="1" x14ac:dyDescent="0.3">
      <c r="A25" s="118">
        <v>2</v>
      </c>
      <c r="B25" s="244" t="s">
        <v>203</v>
      </c>
      <c r="C25" s="245" t="s">
        <v>204</v>
      </c>
      <c r="D25" s="245">
        <v>236716</v>
      </c>
      <c r="E25" s="246" t="s">
        <v>513</v>
      </c>
      <c r="F25" s="225"/>
      <c r="G25" s="225"/>
      <c r="H25" s="225"/>
      <c r="I25" s="225" t="s">
        <v>205</v>
      </c>
      <c r="J25" s="226">
        <v>3</v>
      </c>
      <c r="K25" s="226">
        <v>3</v>
      </c>
      <c r="L25" s="226">
        <v>3</v>
      </c>
      <c r="M25" s="226">
        <v>2</v>
      </c>
      <c r="N25" s="227">
        <v>2</v>
      </c>
      <c r="O25" s="227">
        <v>3</v>
      </c>
      <c r="P25" s="227">
        <v>3</v>
      </c>
      <c r="Q25" s="226">
        <v>3</v>
      </c>
      <c r="R25" s="229">
        <v>3</v>
      </c>
      <c r="S25" s="230"/>
      <c r="T25" s="231">
        <v>0</v>
      </c>
      <c r="U25" s="232">
        <v>0</v>
      </c>
      <c r="V25" s="233">
        <v>1</v>
      </c>
      <c r="W25" s="234">
        <v>5</v>
      </c>
      <c r="X25" s="235">
        <v>0</v>
      </c>
      <c r="Y25" s="236">
        <v>0</v>
      </c>
      <c r="Z25" s="237">
        <v>1</v>
      </c>
      <c r="AA25" s="238">
        <v>2</v>
      </c>
      <c r="AB25" s="239">
        <v>0</v>
      </c>
      <c r="AC25" s="240">
        <f t="shared" si="0"/>
        <v>9</v>
      </c>
    </row>
    <row r="26" spans="1:29" x14ac:dyDescent="0.25">
      <c r="A26" s="118">
        <v>2</v>
      </c>
      <c r="B26" s="247" t="s">
        <v>151</v>
      </c>
      <c r="C26" s="248" t="s">
        <v>152</v>
      </c>
      <c r="D26" s="248">
        <v>248199</v>
      </c>
      <c r="E26" s="249" t="s">
        <v>514</v>
      </c>
      <c r="F26" s="122"/>
      <c r="G26" s="122"/>
      <c r="H26" s="122"/>
      <c r="I26" s="122" t="s">
        <v>153</v>
      </c>
      <c r="J26" s="123">
        <v>3</v>
      </c>
      <c r="K26" s="123">
        <v>3</v>
      </c>
      <c r="L26" s="123">
        <v>3</v>
      </c>
      <c r="M26" s="123">
        <v>2</v>
      </c>
      <c r="N26" s="124">
        <v>2</v>
      </c>
      <c r="O26" s="221"/>
      <c r="P26" s="124">
        <v>2</v>
      </c>
      <c r="Q26" s="123">
        <v>3</v>
      </c>
      <c r="R26" s="125">
        <v>3</v>
      </c>
      <c r="S26" s="126"/>
      <c r="T26" s="127">
        <v>1</v>
      </c>
      <c r="U26" s="128">
        <v>0</v>
      </c>
      <c r="V26" s="129">
        <v>1</v>
      </c>
      <c r="W26" s="130">
        <v>5</v>
      </c>
      <c r="X26" s="131">
        <v>0</v>
      </c>
      <c r="Y26" s="132">
        <v>0</v>
      </c>
      <c r="Z26" s="133">
        <v>2</v>
      </c>
      <c r="AA26" s="134">
        <v>0</v>
      </c>
      <c r="AB26" s="135">
        <v>0</v>
      </c>
      <c r="AC26" s="136">
        <f t="shared" si="0"/>
        <v>9</v>
      </c>
    </row>
    <row r="27" spans="1:29" ht="15.75" thickBot="1" x14ac:dyDescent="0.3">
      <c r="A27" s="200">
        <v>2</v>
      </c>
      <c r="B27" s="250" t="s">
        <v>172</v>
      </c>
      <c r="C27" s="251" t="s">
        <v>173</v>
      </c>
      <c r="D27" s="251">
        <v>249991</v>
      </c>
      <c r="E27" s="252" t="s">
        <v>514</v>
      </c>
      <c r="F27" s="225"/>
      <c r="G27" s="225"/>
      <c r="H27" s="225"/>
      <c r="I27" s="225" t="s">
        <v>123</v>
      </c>
      <c r="J27" s="226">
        <v>3</v>
      </c>
      <c r="K27" s="226">
        <v>3</v>
      </c>
      <c r="L27" s="226">
        <v>2</v>
      </c>
      <c r="M27" s="226">
        <v>3</v>
      </c>
      <c r="N27" s="227">
        <v>2</v>
      </c>
      <c r="O27" s="227">
        <v>2</v>
      </c>
      <c r="P27" s="227">
        <v>3</v>
      </c>
      <c r="Q27" s="226">
        <v>3</v>
      </c>
      <c r="R27" s="229">
        <v>3</v>
      </c>
      <c r="S27" s="230"/>
      <c r="T27" s="231">
        <v>0</v>
      </c>
      <c r="U27" s="232">
        <v>0</v>
      </c>
      <c r="V27" s="233">
        <v>1</v>
      </c>
      <c r="W27" s="234">
        <v>5</v>
      </c>
      <c r="X27" s="235">
        <v>0</v>
      </c>
      <c r="Y27" s="236">
        <v>0</v>
      </c>
      <c r="Z27" s="237">
        <v>2</v>
      </c>
      <c r="AA27" s="238">
        <v>1</v>
      </c>
      <c r="AB27" s="239">
        <v>0</v>
      </c>
      <c r="AC27" s="240">
        <f t="shared" si="0"/>
        <v>9</v>
      </c>
    </row>
    <row r="28" spans="1:29" ht="15.75" thickBot="1" x14ac:dyDescent="0.3">
      <c r="A28" s="118">
        <v>2</v>
      </c>
      <c r="B28" s="253" t="s">
        <v>175</v>
      </c>
      <c r="C28" s="254" t="s">
        <v>176</v>
      </c>
      <c r="D28" s="254">
        <v>247854</v>
      </c>
      <c r="E28" s="255" t="s">
        <v>515</v>
      </c>
      <c r="F28" s="175"/>
      <c r="G28" s="175"/>
      <c r="H28" s="175"/>
      <c r="I28" s="175" t="s">
        <v>177</v>
      </c>
      <c r="J28" s="176">
        <v>3</v>
      </c>
      <c r="K28" s="176">
        <v>3</v>
      </c>
      <c r="L28" s="176">
        <v>3</v>
      </c>
      <c r="M28" s="176">
        <v>2</v>
      </c>
      <c r="N28" s="177">
        <v>3</v>
      </c>
      <c r="O28" s="177">
        <v>3</v>
      </c>
      <c r="P28" s="177">
        <v>3</v>
      </c>
      <c r="Q28" s="256"/>
      <c r="R28" s="178">
        <v>3</v>
      </c>
      <c r="S28" s="179"/>
      <c r="T28" s="180">
        <v>1</v>
      </c>
      <c r="U28" s="181">
        <v>0</v>
      </c>
      <c r="V28" s="182">
        <v>1</v>
      </c>
      <c r="W28" s="183">
        <v>4</v>
      </c>
      <c r="X28" s="184">
        <v>0</v>
      </c>
      <c r="Y28" s="185">
        <v>0</v>
      </c>
      <c r="Z28" s="186">
        <v>0</v>
      </c>
      <c r="AA28" s="187">
        <v>3</v>
      </c>
      <c r="AB28" s="188">
        <v>0</v>
      </c>
      <c r="AC28" s="189">
        <f t="shared" si="0"/>
        <v>9</v>
      </c>
    </row>
    <row r="29" spans="1:29" x14ac:dyDescent="0.25">
      <c r="A29" s="118">
        <v>2</v>
      </c>
      <c r="B29" s="119" t="s">
        <v>96</v>
      </c>
      <c r="C29" s="120" t="s">
        <v>97</v>
      </c>
      <c r="D29" s="120">
        <v>251728</v>
      </c>
      <c r="E29" s="121" t="s">
        <v>516</v>
      </c>
      <c r="F29" s="122" t="s">
        <v>98</v>
      </c>
      <c r="G29" s="122" t="s">
        <v>92</v>
      </c>
      <c r="H29" s="122" t="s">
        <v>93</v>
      </c>
      <c r="I29" s="122" t="s">
        <v>99</v>
      </c>
      <c r="J29" s="123">
        <v>3</v>
      </c>
      <c r="K29" s="123">
        <v>3</v>
      </c>
      <c r="L29" s="123">
        <v>3</v>
      </c>
      <c r="M29" s="123">
        <v>4</v>
      </c>
      <c r="N29" s="124">
        <v>2</v>
      </c>
      <c r="O29" s="124">
        <v>4</v>
      </c>
      <c r="P29" s="124">
        <v>3</v>
      </c>
      <c r="Q29" s="123">
        <v>3</v>
      </c>
      <c r="R29" s="125">
        <v>3</v>
      </c>
      <c r="S29" s="126"/>
      <c r="T29" s="127">
        <v>0</v>
      </c>
      <c r="U29" s="128">
        <v>0</v>
      </c>
      <c r="V29" s="129">
        <v>0</v>
      </c>
      <c r="W29" s="130">
        <v>5</v>
      </c>
      <c r="X29" s="131">
        <v>1</v>
      </c>
      <c r="Y29" s="132">
        <v>0</v>
      </c>
      <c r="Z29" s="133">
        <v>1</v>
      </c>
      <c r="AA29" s="134">
        <v>1</v>
      </c>
      <c r="AB29" s="135">
        <v>1</v>
      </c>
      <c r="AC29" s="136">
        <f t="shared" si="0"/>
        <v>9</v>
      </c>
    </row>
    <row r="30" spans="1:29" ht="15.75" thickBot="1" x14ac:dyDescent="0.3">
      <c r="A30" s="118">
        <v>2</v>
      </c>
      <c r="B30" s="222" t="s">
        <v>197</v>
      </c>
      <c r="C30" s="223" t="s">
        <v>198</v>
      </c>
      <c r="D30" s="223">
        <v>240774</v>
      </c>
      <c r="E30" s="224" t="s">
        <v>516</v>
      </c>
      <c r="F30" s="225"/>
      <c r="G30" s="225"/>
      <c r="H30" s="225"/>
      <c r="I30" s="225" t="s">
        <v>199</v>
      </c>
      <c r="J30" s="226">
        <v>3</v>
      </c>
      <c r="K30" s="226">
        <v>4</v>
      </c>
      <c r="L30" s="226">
        <v>3</v>
      </c>
      <c r="M30" s="226">
        <v>3</v>
      </c>
      <c r="N30" s="227">
        <v>3</v>
      </c>
      <c r="O30" s="227">
        <v>2</v>
      </c>
      <c r="P30" s="227">
        <v>3</v>
      </c>
      <c r="Q30" s="226">
        <v>3</v>
      </c>
      <c r="R30" s="229">
        <v>3</v>
      </c>
      <c r="S30" s="230"/>
      <c r="T30" s="231">
        <v>0</v>
      </c>
      <c r="U30" s="232">
        <v>0</v>
      </c>
      <c r="V30" s="233">
        <v>0</v>
      </c>
      <c r="W30" s="234">
        <v>5</v>
      </c>
      <c r="X30" s="235">
        <v>1</v>
      </c>
      <c r="Y30" s="236">
        <v>0</v>
      </c>
      <c r="Z30" s="237">
        <v>1</v>
      </c>
      <c r="AA30" s="238">
        <v>2</v>
      </c>
      <c r="AB30" s="239">
        <v>0</v>
      </c>
      <c r="AC30" s="240">
        <f t="shared" si="0"/>
        <v>9</v>
      </c>
    </row>
    <row r="31" spans="1:29" x14ac:dyDescent="0.25">
      <c r="A31" s="118">
        <v>2</v>
      </c>
      <c r="B31" s="241" t="s">
        <v>149</v>
      </c>
      <c r="C31" s="242" t="s">
        <v>150</v>
      </c>
      <c r="D31" s="242">
        <v>243264</v>
      </c>
      <c r="E31" s="243" t="s">
        <v>517</v>
      </c>
      <c r="F31" s="122"/>
      <c r="G31" s="122"/>
      <c r="H31" s="122"/>
      <c r="I31" s="122" t="s">
        <v>133</v>
      </c>
      <c r="J31" s="123">
        <v>4</v>
      </c>
      <c r="K31" s="123">
        <v>4</v>
      </c>
      <c r="L31" s="123">
        <v>4</v>
      </c>
      <c r="M31" s="123">
        <v>3</v>
      </c>
      <c r="N31" s="124">
        <v>2</v>
      </c>
      <c r="O31" s="124">
        <v>2</v>
      </c>
      <c r="P31" s="124">
        <v>2</v>
      </c>
      <c r="Q31" s="123">
        <v>4</v>
      </c>
      <c r="R31" s="125">
        <v>4</v>
      </c>
      <c r="S31" s="126"/>
      <c r="T31" s="127">
        <v>0</v>
      </c>
      <c r="U31" s="128">
        <v>0</v>
      </c>
      <c r="V31" s="129">
        <v>0</v>
      </c>
      <c r="W31" s="130">
        <v>1</v>
      </c>
      <c r="X31" s="131">
        <v>5</v>
      </c>
      <c r="Y31" s="132">
        <v>0</v>
      </c>
      <c r="Z31" s="133">
        <v>3</v>
      </c>
      <c r="AA31" s="134">
        <v>0</v>
      </c>
      <c r="AB31" s="135">
        <v>0</v>
      </c>
      <c r="AC31" s="136">
        <f t="shared" si="0"/>
        <v>9</v>
      </c>
    </row>
    <row r="32" spans="1:29" x14ac:dyDescent="0.25">
      <c r="A32" s="118">
        <v>2</v>
      </c>
      <c r="B32" s="257" t="s">
        <v>126</v>
      </c>
      <c r="C32" s="258" t="s">
        <v>161</v>
      </c>
      <c r="D32" s="258">
        <v>247941</v>
      </c>
      <c r="E32" s="259" t="s">
        <v>517</v>
      </c>
      <c r="F32" s="140"/>
      <c r="G32" s="140"/>
      <c r="H32" s="140"/>
      <c r="I32" s="140" t="s">
        <v>162</v>
      </c>
      <c r="J32" s="141">
        <v>2</v>
      </c>
      <c r="K32" s="141">
        <v>3</v>
      </c>
      <c r="L32" s="141">
        <v>3</v>
      </c>
      <c r="M32" s="141">
        <v>3</v>
      </c>
      <c r="N32" s="142">
        <v>3</v>
      </c>
      <c r="O32" s="142">
        <v>4</v>
      </c>
      <c r="P32" s="142">
        <v>4</v>
      </c>
      <c r="Q32" s="141">
        <v>3</v>
      </c>
      <c r="R32" s="201"/>
      <c r="S32" s="143"/>
      <c r="T32" s="144">
        <v>1</v>
      </c>
      <c r="U32" s="145">
        <v>0</v>
      </c>
      <c r="V32" s="146">
        <v>1</v>
      </c>
      <c r="W32" s="147">
        <v>4</v>
      </c>
      <c r="X32" s="148">
        <v>0</v>
      </c>
      <c r="Y32" s="149">
        <v>0</v>
      </c>
      <c r="Z32" s="150">
        <v>0</v>
      </c>
      <c r="AA32" s="151">
        <v>1</v>
      </c>
      <c r="AB32" s="152">
        <v>2</v>
      </c>
      <c r="AC32" s="153">
        <f t="shared" si="0"/>
        <v>9</v>
      </c>
    </row>
    <row r="33" spans="1:29" ht="15.75" thickBot="1" x14ac:dyDescent="0.3">
      <c r="A33" s="118">
        <v>2</v>
      </c>
      <c r="B33" s="244" t="s">
        <v>183</v>
      </c>
      <c r="C33" s="245" t="s">
        <v>184</v>
      </c>
      <c r="D33" s="245">
        <v>250034</v>
      </c>
      <c r="E33" s="246" t="s">
        <v>517</v>
      </c>
      <c r="F33" s="225"/>
      <c r="G33" s="225"/>
      <c r="H33" s="225"/>
      <c r="I33" s="225" t="s">
        <v>159</v>
      </c>
      <c r="J33" s="226">
        <v>3</v>
      </c>
      <c r="K33" s="226">
        <v>3</v>
      </c>
      <c r="L33" s="226">
        <v>3</v>
      </c>
      <c r="M33" s="226">
        <v>3</v>
      </c>
      <c r="N33" s="227">
        <v>4</v>
      </c>
      <c r="O33" s="227">
        <v>4</v>
      </c>
      <c r="P33" s="227">
        <v>4</v>
      </c>
      <c r="Q33" s="226">
        <v>2</v>
      </c>
      <c r="R33" s="229">
        <v>3</v>
      </c>
      <c r="S33" s="230"/>
      <c r="T33" s="231">
        <v>0</v>
      </c>
      <c r="U33" s="232">
        <v>0</v>
      </c>
      <c r="V33" s="233">
        <v>1</v>
      </c>
      <c r="W33" s="234">
        <v>5</v>
      </c>
      <c r="X33" s="235">
        <v>0</v>
      </c>
      <c r="Y33" s="236">
        <v>0</v>
      </c>
      <c r="Z33" s="237">
        <v>0</v>
      </c>
      <c r="AA33" s="238">
        <v>0</v>
      </c>
      <c r="AB33" s="239">
        <v>3</v>
      </c>
      <c r="AC33" s="240">
        <f t="shared" si="0"/>
        <v>9</v>
      </c>
    </row>
    <row r="34" spans="1:29" ht="45.75" thickBot="1" x14ac:dyDescent="0.3">
      <c r="A34" s="118">
        <v>2</v>
      </c>
      <c r="B34" s="260" t="s">
        <v>193</v>
      </c>
      <c r="C34" s="261" t="s">
        <v>194</v>
      </c>
      <c r="D34" s="261">
        <v>237590</v>
      </c>
      <c r="E34" s="262" t="s">
        <v>518</v>
      </c>
      <c r="F34" s="263"/>
      <c r="G34" s="263"/>
      <c r="H34" s="263"/>
      <c r="I34" s="263" t="s">
        <v>195</v>
      </c>
      <c r="J34" s="264">
        <v>3</v>
      </c>
      <c r="K34" s="264">
        <v>3</v>
      </c>
      <c r="L34" s="264">
        <v>3</v>
      </c>
      <c r="M34" s="264">
        <v>3</v>
      </c>
      <c r="N34" s="265">
        <v>3</v>
      </c>
      <c r="O34" s="265">
        <v>4</v>
      </c>
      <c r="P34" s="265">
        <v>4</v>
      </c>
      <c r="Q34" s="264">
        <v>3</v>
      </c>
      <c r="R34" s="266">
        <v>3</v>
      </c>
      <c r="S34" s="267"/>
      <c r="T34" s="268">
        <v>0</v>
      </c>
      <c r="U34" s="269">
        <v>0</v>
      </c>
      <c r="V34" s="270">
        <v>0</v>
      </c>
      <c r="W34" s="271">
        <v>6</v>
      </c>
      <c r="X34" s="272">
        <v>0</v>
      </c>
      <c r="Y34" s="273">
        <v>0</v>
      </c>
      <c r="Z34" s="274">
        <v>0</v>
      </c>
      <c r="AA34" s="275">
        <v>1</v>
      </c>
      <c r="AB34" s="276">
        <v>2</v>
      </c>
      <c r="AC34" s="277">
        <f t="shared" si="0"/>
        <v>9</v>
      </c>
    </row>
    <row r="35" spans="1:29" ht="15.75" thickBot="1" x14ac:dyDescent="0.3">
      <c r="A35" s="118">
        <v>2</v>
      </c>
      <c r="B35" s="253" t="s">
        <v>106</v>
      </c>
      <c r="C35" s="254" t="s">
        <v>107</v>
      </c>
      <c r="D35" s="254">
        <v>251502</v>
      </c>
      <c r="E35" s="255" t="s">
        <v>519</v>
      </c>
      <c r="F35" s="175" t="s">
        <v>102</v>
      </c>
      <c r="G35" s="175" t="s">
        <v>92</v>
      </c>
      <c r="H35" s="175" t="s">
        <v>93</v>
      </c>
      <c r="I35" s="175" t="s">
        <v>108</v>
      </c>
      <c r="J35" s="176">
        <v>4</v>
      </c>
      <c r="K35" s="176">
        <v>3</v>
      </c>
      <c r="L35" s="176">
        <v>4</v>
      </c>
      <c r="M35" s="176">
        <v>3</v>
      </c>
      <c r="N35" s="256"/>
      <c r="O35" s="256"/>
      <c r="P35" s="256"/>
      <c r="Q35" s="176">
        <v>4</v>
      </c>
      <c r="R35" s="178">
        <v>4</v>
      </c>
      <c r="S35" s="179"/>
      <c r="T35" s="180">
        <v>3</v>
      </c>
      <c r="U35" s="181">
        <v>0</v>
      </c>
      <c r="V35" s="182">
        <v>0</v>
      </c>
      <c r="W35" s="183">
        <v>2</v>
      </c>
      <c r="X35" s="184">
        <v>4</v>
      </c>
      <c r="Y35" s="185">
        <v>0</v>
      </c>
      <c r="Z35" s="186">
        <v>0</v>
      </c>
      <c r="AA35" s="187">
        <v>0</v>
      </c>
      <c r="AB35" s="188">
        <v>0</v>
      </c>
      <c r="AC35" s="189">
        <f t="shared" si="0"/>
        <v>9</v>
      </c>
    </row>
    <row r="36" spans="1:29" x14ac:dyDescent="0.25">
      <c r="A36" s="118">
        <v>2</v>
      </c>
      <c r="B36" s="278" t="s">
        <v>100</v>
      </c>
      <c r="C36" s="122" t="s">
        <v>101</v>
      </c>
      <c r="D36" s="122">
        <v>249767</v>
      </c>
      <c r="E36" s="279"/>
      <c r="F36" s="122" t="s">
        <v>102</v>
      </c>
      <c r="G36" s="122" t="s">
        <v>103</v>
      </c>
      <c r="H36" s="122" t="s">
        <v>93</v>
      </c>
      <c r="I36" s="122" t="s">
        <v>104</v>
      </c>
      <c r="J36" s="123">
        <v>2</v>
      </c>
      <c r="K36" s="221"/>
      <c r="L36" s="123">
        <v>3</v>
      </c>
      <c r="M36" s="123">
        <v>3</v>
      </c>
      <c r="N36" s="124">
        <v>2</v>
      </c>
      <c r="O36" s="124">
        <v>3</v>
      </c>
      <c r="P36" s="124">
        <v>4</v>
      </c>
      <c r="Q36" s="123">
        <v>2</v>
      </c>
      <c r="R36" s="125">
        <v>2</v>
      </c>
      <c r="S36" s="126"/>
      <c r="T36" s="127">
        <v>1</v>
      </c>
      <c r="U36" s="128">
        <v>0</v>
      </c>
      <c r="V36" s="129">
        <v>3</v>
      </c>
      <c r="W36" s="130">
        <v>2</v>
      </c>
      <c r="X36" s="131">
        <v>0</v>
      </c>
      <c r="Y36" s="132">
        <v>0</v>
      </c>
      <c r="Z36" s="133">
        <v>1</v>
      </c>
      <c r="AA36" s="134">
        <v>1</v>
      </c>
      <c r="AB36" s="135">
        <v>1</v>
      </c>
      <c r="AC36" s="136">
        <f t="shared" si="0"/>
        <v>9</v>
      </c>
    </row>
    <row r="37" spans="1:29" x14ac:dyDescent="0.25">
      <c r="A37" s="118">
        <v>2</v>
      </c>
      <c r="B37" s="280" t="s">
        <v>157</v>
      </c>
      <c r="C37" s="140" t="s">
        <v>158</v>
      </c>
      <c r="D37" s="140">
        <v>251349</v>
      </c>
      <c r="E37" s="281"/>
      <c r="F37" s="140"/>
      <c r="G37" s="140"/>
      <c r="H37" s="140"/>
      <c r="I37" s="140" t="s">
        <v>159</v>
      </c>
      <c r="J37" s="141">
        <v>1</v>
      </c>
      <c r="K37" s="141">
        <v>3</v>
      </c>
      <c r="L37" s="141">
        <v>1</v>
      </c>
      <c r="M37" s="141">
        <v>2</v>
      </c>
      <c r="N37" s="142">
        <v>4</v>
      </c>
      <c r="O37" s="142">
        <v>4</v>
      </c>
      <c r="P37" s="142">
        <v>4</v>
      </c>
      <c r="Q37" s="141">
        <v>1</v>
      </c>
      <c r="R37" s="118">
        <v>1</v>
      </c>
      <c r="S37" s="143"/>
      <c r="T37" s="144">
        <v>0</v>
      </c>
      <c r="U37" s="145">
        <v>4</v>
      </c>
      <c r="V37" s="146">
        <v>1</v>
      </c>
      <c r="W37" s="147">
        <v>1</v>
      </c>
      <c r="X37" s="148">
        <v>0</v>
      </c>
      <c r="Y37" s="149">
        <v>0</v>
      </c>
      <c r="Z37" s="150">
        <v>0</v>
      </c>
      <c r="AA37" s="151">
        <v>0</v>
      </c>
      <c r="AB37" s="152">
        <v>3</v>
      </c>
      <c r="AC37" s="153">
        <f t="shared" si="0"/>
        <v>9</v>
      </c>
    </row>
    <row r="38" spans="1:29" ht="15.75" thickBot="1" x14ac:dyDescent="0.3">
      <c r="A38" s="118">
        <v>2</v>
      </c>
      <c r="B38" s="282" t="s">
        <v>166</v>
      </c>
      <c r="C38" s="225" t="s">
        <v>167</v>
      </c>
      <c r="D38" s="225">
        <v>225797</v>
      </c>
      <c r="E38" s="283"/>
      <c r="F38" s="225"/>
      <c r="G38" s="225"/>
      <c r="H38" s="225"/>
      <c r="I38" s="225" t="s">
        <v>168</v>
      </c>
      <c r="J38" s="226">
        <v>3</v>
      </c>
      <c r="K38" s="226">
        <v>4</v>
      </c>
      <c r="L38" s="226">
        <v>3</v>
      </c>
      <c r="M38" s="226">
        <v>2</v>
      </c>
      <c r="N38" s="227">
        <v>2</v>
      </c>
      <c r="O38" s="228"/>
      <c r="P38" s="227">
        <v>3</v>
      </c>
      <c r="Q38" s="226">
        <v>4</v>
      </c>
      <c r="R38" s="229">
        <v>4</v>
      </c>
      <c r="S38" s="230"/>
      <c r="T38" s="231">
        <v>1</v>
      </c>
      <c r="U38" s="232">
        <v>0</v>
      </c>
      <c r="V38" s="233">
        <v>1</v>
      </c>
      <c r="W38" s="234">
        <v>2</v>
      </c>
      <c r="X38" s="235">
        <v>3</v>
      </c>
      <c r="Y38" s="236">
        <v>0</v>
      </c>
      <c r="Z38" s="237">
        <v>1</v>
      </c>
      <c r="AA38" s="238">
        <v>1</v>
      </c>
      <c r="AB38" s="239">
        <v>0</v>
      </c>
      <c r="AC38" s="240">
        <f t="shared" si="0"/>
        <v>9</v>
      </c>
    </row>
    <row r="39" spans="1:29" ht="15.75" thickBot="1" x14ac:dyDescent="0.3">
      <c r="A39" s="82"/>
      <c r="B39" s="82"/>
      <c r="C39" s="82"/>
      <c r="D39" s="82"/>
      <c r="E39" s="82"/>
      <c r="F39" s="82"/>
      <c r="G39" s="82"/>
      <c r="H39" s="82"/>
      <c r="I39" s="82"/>
      <c r="J39" s="81"/>
      <c r="K39" s="81"/>
      <c r="L39" s="81"/>
      <c r="M39" s="81"/>
      <c r="N39" s="284"/>
      <c r="O39" s="284"/>
      <c r="P39" s="284"/>
      <c r="Q39" s="81"/>
      <c r="R39" s="81"/>
      <c r="S39" s="285"/>
      <c r="T39" s="81"/>
      <c r="U39" s="286"/>
      <c r="V39" s="286"/>
      <c r="W39" s="287"/>
      <c r="X39" s="287"/>
      <c r="Y39" s="80"/>
      <c r="Z39" s="80"/>
      <c r="AA39" s="288"/>
      <c r="AB39" s="288"/>
      <c r="AC39" s="82"/>
    </row>
    <row r="40" spans="1:29" ht="22.5" x14ac:dyDescent="0.25">
      <c r="A40" s="289"/>
      <c r="B40" s="289"/>
      <c r="C40" s="66"/>
      <c r="D40" s="289"/>
      <c r="E40" s="66" t="s">
        <v>65</v>
      </c>
      <c r="F40" s="289"/>
      <c r="G40" s="289"/>
      <c r="H40" s="290" t="s">
        <v>70</v>
      </c>
      <c r="I40" s="291"/>
      <c r="J40" s="292">
        <v>2.63</v>
      </c>
      <c r="K40" s="293">
        <v>3.17</v>
      </c>
      <c r="L40" s="293">
        <v>2.81</v>
      </c>
      <c r="M40" s="293">
        <v>2.91</v>
      </c>
      <c r="N40" s="294">
        <v>2.44</v>
      </c>
      <c r="O40" s="294">
        <v>2.93</v>
      </c>
      <c r="P40" s="294">
        <v>3.11</v>
      </c>
      <c r="Q40" s="293">
        <v>2.75</v>
      </c>
      <c r="R40" s="295">
        <v>3</v>
      </c>
      <c r="S40" s="296"/>
      <c r="T40" s="297">
        <f t="shared" ref="T40:AC40" si="1">SUM(T3:T39)</f>
        <v>17</v>
      </c>
      <c r="U40" s="298">
        <f t="shared" si="1"/>
        <v>14</v>
      </c>
      <c r="V40" s="299">
        <f t="shared" si="1"/>
        <v>34</v>
      </c>
      <c r="W40" s="300">
        <f t="shared" si="1"/>
        <v>121</v>
      </c>
      <c r="X40" s="301">
        <f t="shared" si="1"/>
        <v>36</v>
      </c>
      <c r="Y40" s="302">
        <f t="shared" si="1"/>
        <v>3</v>
      </c>
      <c r="Z40" s="303">
        <f t="shared" si="1"/>
        <v>37</v>
      </c>
      <c r="AA40" s="304">
        <f t="shared" si="1"/>
        <v>36</v>
      </c>
      <c r="AB40" s="305">
        <f t="shared" si="1"/>
        <v>26</v>
      </c>
      <c r="AC40" s="306">
        <f t="shared" si="1"/>
        <v>324</v>
      </c>
    </row>
    <row r="41" spans="1:29" x14ac:dyDescent="0.25">
      <c r="A41" s="82"/>
      <c r="B41" s="82"/>
      <c r="C41" s="66"/>
      <c r="D41" s="82"/>
      <c r="E41" s="66" t="s">
        <v>66</v>
      </c>
      <c r="F41" s="82"/>
      <c r="G41" s="82"/>
      <c r="H41" s="307" t="s">
        <v>520</v>
      </c>
      <c r="I41" s="308"/>
      <c r="J41" s="309">
        <v>3.0438026243664673E-3</v>
      </c>
      <c r="K41" s="310">
        <v>2.9285470320980011E-2</v>
      </c>
      <c r="L41" s="310">
        <v>4.4006325851153175E-2</v>
      </c>
      <c r="M41" s="310">
        <v>3.5130844941668939E-2</v>
      </c>
      <c r="N41" s="310">
        <v>4.1508904622094119E-2</v>
      </c>
      <c r="O41" s="310">
        <v>1.9701150167663029E-3</v>
      </c>
      <c r="P41" s="310">
        <v>7.9207418177693854E-3</v>
      </c>
      <c r="Q41" s="310">
        <v>1.0679792449570961E-2</v>
      </c>
      <c r="R41" s="311">
        <v>2.2506319999999998E-3</v>
      </c>
      <c r="S41" s="143"/>
      <c r="T41" s="312">
        <f>T40/AC40</f>
        <v>5.2469135802469133E-2</v>
      </c>
      <c r="U41" s="313">
        <f>U40/AC40</f>
        <v>4.3209876543209874E-2</v>
      </c>
      <c r="V41" s="314">
        <f>V40/AC40</f>
        <v>0.10493827160493827</v>
      </c>
      <c r="W41" s="315">
        <f>W40/AC40</f>
        <v>0.37345679012345678</v>
      </c>
      <c r="X41" s="316">
        <f>X40/AC40</f>
        <v>0.1111111111111111</v>
      </c>
      <c r="Y41" s="317">
        <f>Y40/AC40</f>
        <v>9.2592592592592587E-3</v>
      </c>
      <c r="Z41" s="318">
        <f>Z40/AC40</f>
        <v>0.11419753086419752</v>
      </c>
      <c r="AA41" s="319">
        <f>AA40/AC40</f>
        <v>0.1111111111111111</v>
      </c>
      <c r="AB41" s="320">
        <f>AB40/AC40</f>
        <v>8.0246913580246909E-2</v>
      </c>
      <c r="AC41" s="82"/>
    </row>
    <row r="42" spans="1:29" ht="15.75" thickBot="1" x14ac:dyDescent="0.3">
      <c r="A42" s="2"/>
      <c r="B42" s="3"/>
      <c r="C42" s="3"/>
      <c r="D42" s="3"/>
      <c r="E42" s="66" t="s">
        <v>67</v>
      </c>
      <c r="F42" s="3"/>
      <c r="G42" s="3"/>
      <c r="H42" s="321" t="s">
        <v>496</v>
      </c>
      <c r="I42" s="322"/>
      <c r="J42" s="323">
        <v>2</v>
      </c>
      <c r="K42" s="324">
        <v>9</v>
      </c>
      <c r="L42" s="324">
        <v>11</v>
      </c>
      <c r="M42" s="324">
        <v>31</v>
      </c>
      <c r="N42" s="324">
        <v>32</v>
      </c>
      <c r="O42" s="324">
        <v>33</v>
      </c>
      <c r="P42" s="324">
        <v>34</v>
      </c>
      <c r="Q42" s="324">
        <v>42</v>
      </c>
      <c r="R42" s="325">
        <v>44</v>
      </c>
      <c r="S42" s="230"/>
      <c r="T42" s="326">
        <f>T40/AC40</f>
        <v>5.2469135802469133E-2</v>
      </c>
      <c r="U42" s="327">
        <f>SUM(U40+V40)/AC40</f>
        <v>0.14814814814814814</v>
      </c>
      <c r="V42" s="328"/>
      <c r="W42" s="329">
        <f>SUM(W40,X40)/AC40</f>
        <v>0.48456790123456789</v>
      </c>
      <c r="X42" s="330"/>
      <c r="Y42" s="331">
        <f>SUM(Y40,Z40)/AC40</f>
        <v>0.12345679012345678</v>
      </c>
      <c r="Z42" s="332"/>
      <c r="AA42" s="333">
        <f>SUM(AA40,AB40)/AC40</f>
        <v>0.19135802469135801</v>
      </c>
      <c r="AB42" s="334"/>
      <c r="AC42" s="335">
        <f>SUM(T42:AB42)</f>
        <v>0.99999999999999989</v>
      </c>
    </row>
    <row r="43" spans="1:29" ht="22.5" x14ac:dyDescent="0.25">
      <c r="A43" s="82"/>
      <c r="B43" s="82"/>
      <c r="C43" s="66"/>
      <c r="D43" s="82"/>
      <c r="E43" s="66" t="s">
        <v>68</v>
      </c>
      <c r="F43" s="82"/>
      <c r="G43" s="82"/>
      <c r="H43" s="82"/>
      <c r="I43" s="82"/>
      <c r="J43" s="81">
        <v>3</v>
      </c>
      <c r="K43" s="81">
        <v>6</v>
      </c>
      <c r="L43" s="81">
        <v>9</v>
      </c>
      <c r="M43" s="81">
        <v>7</v>
      </c>
      <c r="N43" s="284">
        <v>8</v>
      </c>
      <c r="O43" s="284">
        <v>1</v>
      </c>
      <c r="P43" s="284">
        <v>4</v>
      </c>
      <c r="Q43" s="81">
        <v>5</v>
      </c>
      <c r="R43" s="81">
        <v>2</v>
      </c>
      <c r="S43" s="285"/>
      <c r="T43" s="81"/>
      <c r="U43" s="286"/>
      <c r="V43" s="286"/>
      <c r="W43" s="287"/>
      <c r="X43" s="287"/>
      <c r="Y43" s="80"/>
      <c r="Z43" s="80"/>
      <c r="AA43" s="288"/>
      <c r="AB43" s="288"/>
      <c r="AC43" s="82"/>
    </row>
    <row r="44" spans="1:29" x14ac:dyDescent="0.25">
      <c r="A44" s="82"/>
      <c r="B44" s="82"/>
      <c r="C44" s="82"/>
      <c r="D44" s="82"/>
      <c r="E44" s="82"/>
      <c r="F44" s="82"/>
      <c r="G44" s="82"/>
      <c r="H44" s="82"/>
      <c r="I44" s="82"/>
      <c r="J44" s="81"/>
      <c r="K44" s="81"/>
      <c r="L44" s="81"/>
      <c r="M44" s="81"/>
      <c r="N44" s="336" t="s">
        <v>521</v>
      </c>
      <c r="O44" s="336" t="s">
        <v>521</v>
      </c>
      <c r="P44" s="336" t="s">
        <v>521</v>
      </c>
      <c r="Q44" s="81"/>
      <c r="R44" s="81"/>
      <c r="S44" s="285"/>
      <c r="T44" s="81"/>
      <c r="U44" s="286"/>
      <c r="V44" s="286"/>
      <c r="W44" s="287"/>
      <c r="X44" s="287"/>
      <c r="Y44" s="80"/>
      <c r="Z44" s="80"/>
      <c r="AA44" s="337" t="s">
        <v>522</v>
      </c>
      <c r="AB44" s="288"/>
      <c r="AC44" s="82"/>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E22" sqref="E22"/>
    </sheetView>
  </sheetViews>
  <sheetFormatPr defaultRowHeight="15" x14ac:dyDescent="0.25"/>
  <cols>
    <col min="1" max="1" width="13.42578125" style="1" customWidth="1"/>
    <col min="2" max="2" width="18" style="1" customWidth="1"/>
    <col min="5" max="5" width="28.7109375" customWidth="1"/>
    <col min="6" max="6" width="10.28515625" customWidth="1"/>
    <col min="7" max="7" width="17" customWidth="1"/>
  </cols>
  <sheetData>
    <row r="1" spans="1:7" x14ac:dyDescent="0.25">
      <c r="A1" s="1" t="s">
        <v>0</v>
      </c>
      <c r="B1" s="1" t="s">
        <v>1</v>
      </c>
      <c r="D1">
        <f>_xlfn.T.TEST(A1:A103,B1:B37,2,3)</f>
        <v>0.10998887228446841</v>
      </c>
    </row>
    <row r="2" spans="1:7" x14ac:dyDescent="0.25">
      <c r="A2" s="1">
        <v>4</v>
      </c>
      <c r="B2" s="2">
        <v>3</v>
      </c>
    </row>
    <row r="3" spans="1:7" x14ac:dyDescent="0.25">
      <c r="A3" s="1">
        <v>3</v>
      </c>
      <c r="B3" s="2">
        <v>3</v>
      </c>
      <c r="D3" t="s">
        <v>37</v>
      </c>
    </row>
    <row r="4" spans="1:7" x14ac:dyDescent="0.25">
      <c r="A4" s="1">
        <v>3</v>
      </c>
      <c r="B4" s="2">
        <v>3</v>
      </c>
    </row>
    <row r="5" spans="1:7" x14ac:dyDescent="0.25">
      <c r="A5" s="1">
        <v>2</v>
      </c>
      <c r="B5" s="2"/>
      <c r="E5" t="s">
        <v>69</v>
      </c>
    </row>
    <row r="6" spans="1:7" ht="15.75" thickBot="1" x14ac:dyDescent="0.3">
      <c r="A6" s="1">
        <v>3</v>
      </c>
      <c r="B6" s="2">
        <v>1</v>
      </c>
    </row>
    <row r="7" spans="1:7" x14ac:dyDescent="0.25">
      <c r="A7" s="1">
        <v>3</v>
      </c>
      <c r="B7" s="2">
        <v>4</v>
      </c>
      <c r="E7" s="62"/>
      <c r="F7" s="62" t="s">
        <v>0</v>
      </c>
      <c r="G7" s="62" t="s">
        <v>1</v>
      </c>
    </row>
    <row r="8" spans="1:7" x14ac:dyDescent="0.25">
      <c r="A8" s="1">
        <v>3</v>
      </c>
      <c r="B8" s="2">
        <v>3</v>
      </c>
      <c r="E8" s="60" t="s">
        <v>70</v>
      </c>
      <c r="F8" s="60">
        <v>2.5425531914893615</v>
      </c>
      <c r="G8" s="60">
        <v>2.8</v>
      </c>
    </row>
    <row r="9" spans="1:7" x14ac:dyDescent="0.25">
      <c r="A9" s="1">
        <v>3</v>
      </c>
      <c r="B9" s="2">
        <v>2</v>
      </c>
      <c r="E9" s="60" t="s">
        <v>71</v>
      </c>
      <c r="F9" s="60">
        <v>0.83150308853809196</v>
      </c>
      <c r="G9" s="60">
        <v>0.57647058823529473</v>
      </c>
    </row>
    <row r="10" spans="1:7" x14ac:dyDescent="0.25">
      <c r="A10" s="1">
        <v>4</v>
      </c>
      <c r="B10" s="2">
        <v>4</v>
      </c>
      <c r="E10" s="60" t="s">
        <v>72</v>
      </c>
      <c r="F10" s="60">
        <v>94</v>
      </c>
      <c r="G10" s="60">
        <v>35</v>
      </c>
    </row>
    <row r="11" spans="1:7" x14ac:dyDescent="0.25">
      <c r="A11" s="1">
        <v>2</v>
      </c>
      <c r="B11" s="2">
        <v>2</v>
      </c>
      <c r="E11" s="60" t="s">
        <v>73</v>
      </c>
      <c r="F11" s="60">
        <v>0</v>
      </c>
      <c r="G11" s="60"/>
    </row>
    <row r="12" spans="1:7" x14ac:dyDescent="0.25">
      <c r="A12" s="1">
        <v>3</v>
      </c>
      <c r="B12" s="2">
        <v>3</v>
      </c>
      <c r="E12" s="60" t="s">
        <v>74</v>
      </c>
      <c r="F12" s="60">
        <v>73</v>
      </c>
      <c r="G12" s="60"/>
    </row>
    <row r="13" spans="1:7" x14ac:dyDescent="0.25">
      <c r="A13" s="1">
        <v>4</v>
      </c>
      <c r="B13" s="2">
        <v>2</v>
      </c>
      <c r="E13" s="60" t="s">
        <v>75</v>
      </c>
      <c r="F13" s="60">
        <v>-1.6180309756082079</v>
      </c>
      <c r="G13" s="60"/>
    </row>
    <row r="14" spans="1:7" x14ac:dyDescent="0.25">
      <c r="A14" s="1">
        <v>2</v>
      </c>
      <c r="B14" s="2">
        <v>2</v>
      </c>
      <c r="E14" s="60" t="s">
        <v>76</v>
      </c>
      <c r="F14" s="60">
        <v>5.4984505203541867E-2</v>
      </c>
      <c r="G14" s="60"/>
    </row>
    <row r="15" spans="1:7" x14ac:dyDescent="0.25">
      <c r="A15" s="1">
        <v>2</v>
      </c>
      <c r="B15" s="2">
        <v>2</v>
      </c>
      <c r="E15" s="60" t="s">
        <v>77</v>
      </c>
      <c r="F15" s="60">
        <v>1.6659962237714305</v>
      </c>
      <c r="G15" s="60"/>
    </row>
    <row r="16" spans="1:7" x14ac:dyDescent="0.25">
      <c r="A16" s="1">
        <v>1</v>
      </c>
      <c r="B16" s="2">
        <v>3</v>
      </c>
      <c r="E16" s="60" t="s">
        <v>78</v>
      </c>
      <c r="F16" s="60">
        <v>0.10996901040708373</v>
      </c>
      <c r="G16" s="60"/>
    </row>
    <row r="17" spans="1:7" ht="15.75" thickBot="1" x14ac:dyDescent="0.3">
      <c r="A17" s="1">
        <v>3</v>
      </c>
      <c r="B17" s="2">
        <v>3</v>
      </c>
      <c r="E17" s="61" t="s">
        <v>79</v>
      </c>
      <c r="F17" s="61">
        <v>1.9929971258898567</v>
      </c>
      <c r="G17" s="61"/>
    </row>
    <row r="18" spans="1:7" x14ac:dyDescent="0.25">
      <c r="A18" s="1">
        <v>4</v>
      </c>
      <c r="B18" s="2">
        <v>3</v>
      </c>
    </row>
    <row r="19" spans="1:7" x14ac:dyDescent="0.25">
      <c r="A19" s="1">
        <v>2</v>
      </c>
      <c r="B19" s="2">
        <v>2</v>
      </c>
    </row>
    <row r="20" spans="1:7" x14ac:dyDescent="0.25">
      <c r="A20" s="1">
        <v>3</v>
      </c>
      <c r="B20" s="2">
        <v>3</v>
      </c>
    </row>
    <row r="21" spans="1:7" x14ac:dyDescent="0.25">
      <c r="A21" s="1">
        <v>2</v>
      </c>
      <c r="B21" s="2">
        <v>4</v>
      </c>
    </row>
    <row r="22" spans="1:7" x14ac:dyDescent="0.25">
      <c r="A22" s="1">
        <v>4</v>
      </c>
      <c r="B22" s="2">
        <v>4</v>
      </c>
    </row>
    <row r="23" spans="1:7" x14ac:dyDescent="0.25">
      <c r="A23" s="1">
        <v>3</v>
      </c>
      <c r="B23" s="2">
        <v>2</v>
      </c>
    </row>
    <row r="24" spans="1:7" x14ac:dyDescent="0.25">
      <c r="A24" s="1">
        <v>4</v>
      </c>
      <c r="B24" s="2">
        <v>3</v>
      </c>
    </row>
    <row r="25" spans="1:7" x14ac:dyDescent="0.25">
      <c r="A25" s="1">
        <v>2</v>
      </c>
      <c r="B25" s="2">
        <v>3</v>
      </c>
    </row>
    <row r="26" spans="1:7" x14ac:dyDescent="0.25">
      <c r="A26" s="1">
        <v>1</v>
      </c>
      <c r="B26" s="2">
        <v>2</v>
      </c>
    </row>
    <row r="27" spans="1:7" x14ac:dyDescent="0.25">
      <c r="A27" s="1">
        <v>2</v>
      </c>
      <c r="B27" s="2">
        <v>3</v>
      </c>
    </row>
    <row r="28" spans="1:7" x14ac:dyDescent="0.25">
      <c r="A28" s="1">
        <v>3</v>
      </c>
      <c r="B28" s="2">
        <v>3</v>
      </c>
    </row>
    <row r="29" spans="1:7" x14ac:dyDescent="0.25">
      <c r="A29" s="1">
        <v>2</v>
      </c>
      <c r="B29" s="2">
        <v>2</v>
      </c>
    </row>
    <row r="30" spans="1:7" x14ac:dyDescent="0.25">
      <c r="A30" s="1">
        <v>3</v>
      </c>
      <c r="B30" s="2">
        <v>4</v>
      </c>
    </row>
    <row r="31" spans="1:7" x14ac:dyDescent="0.25">
      <c r="A31" s="1">
        <v>2</v>
      </c>
      <c r="B31" s="2">
        <v>2</v>
      </c>
    </row>
    <row r="32" spans="1:7" x14ac:dyDescent="0.25">
      <c r="A32" s="1">
        <v>2</v>
      </c>
      <c r="B32" s="2">
        <v>3</v>
      </c>
    </row>
    <row r="33" spans="1:2" x14ac:dyDescent="0.25">
      <c r="B33" s="2">
        <v>2</v>
      </c>
    </row>
    <row r="34" spans="1:2" x14ac:dyDescent="0.25">
      <c r="A34" s="1">
        <v>4</v>
      </c>
      <c r="B34" s="2">
        <v>4</v>
      </c>
    </row>
    <row r="35" spans="1:2" x14ac:dyDescent="0.25">
      <c r="A35" s="1">
        <v>2</v>
      </c>
      <c r="B35" s="2">
        <v>3</v>
      </c>
    </row>
    <row r="36" spans="1:2" x14ac:dyDescent="0.25">
      <c r="A36" s="1">
        <v>3</v>
      </c>
      <c r="B36" s="2">
        <v>3</v>
      </c>
    </row>
    <row r="37" spans="1:2" x14ac:dyDescent="0.25">
      <c r="A37" s="1">
        <v>4</v>
      </c>
      <c r="B37" s="2">
        <v>3</v>
      </c>
    </row>
    <row r="38" spans="1:2" x14ac:dyDescent="0.25">
      <c r="A38" s="1">
        <v>2</v>
      </c>
    </row>
    <row r="39" spans="1:2" x14ac:dyDescent="0.25">
      <c r="A39" s="1">
        <v>2</v>
      </c>
    </row>
    <row r="40" spans="1:2" x14ac:dyDescent="0.25">
      <c r="A40" s="1">
        <v>2</v>
      </c>
    </row>
    <row r="41" spans="1:2" x14ac:dyDescent="0.25">
      <c r="A41" s="1">
        <v>2</v>
      </c>
    </row>
    <row r="42" spans="1:2" x14ac:dyDescent="0.25">
      <c r="A42" s="1">
        <v>4</v>
      </c>
    </row>
    <row r="43" spans="1:2" x14ac:dyDescent="0.25">
      <c r="A43" s="1">
        <v>2</v>
      </c>
    </row>
    <row r="44" spans="1:2" x14ac:dyDescent="0.25">
      <c r="A44" s="1">
        <v>1</v>
      </c>
    </row>
    <row r="45" spans="1:2" x14ac:dyDescent="0.25">
      <c r="A45" s="1">
        <v>3</v>
      </c>
    </row>
    <row r="46" spans="1:2" x14ac:dyDescent="0.25">
      <c r="A46" s="1">
        <v>2</v>
      </c>
    </row>
    <row r="48" spans="1:2" x14ac:dyDescent="0.25">
      <c r="A48" s="1">
        <v>2</v>
      </c>
    </row>
    <row r="49" spans="1:1" x14ac:dyDescent="0.25">
      <c r="A49" s="1">
        <v>2</v>
      </c>
    </row>
    <row r="50" spans="1:1" x14ac:dyDescent="0.25">
      <c r="A50" s="1">
        <v>4</v>
      </c>
    </row>
    <row r="51" spans="1:1" x14ac:dyDescent="0.25">
      <c r="A51" s="1">
        <v>2</v>
      </c>
    </row>
    <row r="52" spans="1:1" x14ac:dyDescent="0.25">
      <c r="A52" s="1">
        <v>3</v>
      </c>
    </row>
    <row r="53" spans="1:1" x14ac:dyDescent="0.25">
      <c r="A53" s="1">
        <v>4</v>
      </c>
    </row>
    <row r="54" spans="1:1" x14ac:dyDescent="0.25">
      <c r="A54" s="1">
        <v>3</v>
      </c>
    </row>
    <row r="56" spans="1:1" x14ac:dyDescent="0.25">
      <c r="A56" s="1">
        <v>2</v>
      </c>
    </row>
    <row r="57" spans="1:1" x14ac:dyDescent="0.25">
      <c r="A57" s="1">
        <v>2</v>
      </c>
    </row>
    <row r="58" spans="1:1" x14ac:dyDescent="0.25">
      <c r="A58" s="1">
        <v>4</v>
      </c>
    </row>
    <row r="59" spans="1:1" x14ac:dyDescent="0.25">
      <c r="A59" s="1">
        <v>3</v>
      </c>
    </row>
    <row r="60" spans="1:1" x14ac:dyDescent="0.25">
      <c r="A60" s="1">
        <v>1</v>
      </c>
    </row>
    <row r="61" spans="1:1" x14ac:dyDescent="0.25">
      <c r="A61" s="1">
        <v>2</v>
      </c>
    </row>
    <row r="63" spans="1:1" x14ac:dyDescent="0.25">
      <c r="A63" s="1">
        <v>3</v>
      </c>
    </row>
    <row r="64" spans="1:1" x14ac:dyDescent="0.25">
      <c r="A64" s="1">
        <v>4</v>
      </c>
    </row>
    <row r="65" spans="1:1" x14ac:dyDescent="0.25">
      <c r="A65" s="1">
        <v>3</v>
      </c>
    </row>
    <row r="66" spans="1:1" x14ac:dyDescent="0.25">
      <c r="A66" s="1">
        <v>2</v>
      </c>
    </row>
    <row r="67" spans="1:1" x14ac:dyDescent="0.25">
      <c r="A67" s="1">
        <v>2</v>
      </c>
    </row>
    <row r="68" spans="1:1" x14ac:dyDescent="0.25">
      <c r="A68" s="1">
        <v>4</v>
      </c>
    </row>
    <row r="69" spans="1:1" x14ac:dyDescent="0.25">
      <c r="A69" s="1">
        <v>1</v>
      </c>
    </row>
    <row r="70" spans="1:1" x14ac:dyDescent="0.25">
      <c r="A70" s="1">
        <v>2</v>
      </c>
    </row>
    <row r="71" spans="1:1" x14ac:dyDescent="0.25">
      <c r="A71" s="1">
        <v>2</v>
      </c>
    </row>
    <row r="72" spans="1:1" x14ac:dyDescent="0.25">
      <c r="A72" s="1">
        <v>2</v>
      </c>
    </row>
    <row r="74" spans="1:1" x14ac:dyDescent="0.25">
      <c r="A74" s="1">
        <v>2</v>
      </c>
    </row>
    <row r="75" spans="1:1" x14ac:dyDescent="0.25">
      <c r="A75" s="1">
        <v>2</v>
      </c>
    </row>
    <row r="76" spans="1:1" x14ac:dyDescent="0.25">
      <c r="A76" s="1">
        <v>4</v>
      </c>
    </row>
    <row r="77" spans="1:1" x14ac:dyDescent="0.25">
      <c r="A77" s="1">
        <v>3</v>
      </c>
    </row>
    <row r="78" spans="1:1" x14ac:dyDescent="0.25">
      <c r="A78" s="1">
        <v>3</v>
      </c>
    </row>
    <row r="79" spans="1:1" x14ac:dyDescent="0.25">
      <c r="A79" s="1">
        <v>3</v>
      </c>
    </row>
    <row r="80" spans="1:1" x14ac:dyDescent="0.25">
      <c r="A80" s="1">
        <v>3</v>
      </c>
    </row>
    <row r="81" spans="1:1" x14ac:dyDescent="0.25">
      <c r="A81" s="1">
        <v>2</v>
      </c>
    </row>
    <row r="82" spans="1:1" x14ac:dyDescent="0.25">
      <c r="A82" s="1">
        <v>4</v>
      </c>
    </row>
    <row r="83" spans="1:1" x14ac:dyDescent="0.25">
      <c r="A83" s="1">
        <v>1</v>
      </c>
    </row>
    <row r="84" spans="1:1" x14ac:dyDescent="0.25">
      <c r="A84" s="1">
        <v>1</v>
      </c>
    </row>
    <row r="85" spans="1:1" x14ac:dyDescent="0.25">
      <c r="A85" s="1">
        <v>2</v>
      </c>
    </row>
    <row r="86" spans="1:1" x14ac:dyDescent="0.25">
      <c r="A86" s="1">
        <v>2</v>
      </c>
    </row>
    <row r="87" spans="1:1" x14ac:dyDescent="0.25">
      <c r="A87" s="1">
        <v>1</v>
      </c>
    </row>
    <row r="88" spans="1:1" x14ac:dyDescent="0.25">
      <c r="A88" s="1">
        <v>4</v>
      </c>
    </row>
    <row r="89" spans="1:1" x14ac:dyDescent="0.25">
      <c r="A89" s="1">
        <v>3</v>
      </c>
    </row>
    <row r="90" spans="1:1" x14ac:dyDescent="0.25">
      <c r="A90" s="1">
        <v>2</v>
      </c>
    </row>
    <row r="92" spans="1:1" x14ac:dyDescent="0.25">
      <c r="A92" s="1">
        <v>3</v>
      </c>
    </row>
    <row r="93" spans="1:1" x14ac:dyDescent="0.25">
      <c r="A93" s="1">
        <v>2</v>
      </c>
    </row>
    <row r="94" spans="1:1" x14ac:dyDescent="0.25">
      <c r="A94" s="1">
        <v>2</v>
      </c>
    </row>
    <row r="96" spans="1:1" x14ac:dyDescent="0.25">
      <c r="A96" s="1">
        <v>3</v>
      </c>
    </row>
    <row r="97" spans="1:1" x14ac:dyDescent="0.25">
      <c r="A97" s="1">
        <v>3</v>
      </c>
    </row>
    <row r="98" spans="1:1" x14ac:dyDescent="0.25">
      <c r="A98" s="1">
        <v>1</v>
      </c>
    </row>
    <row r="99" spans="1:1" x14ac:dyDescent="0.25">
      <c r="A99" s="1">
        <v>2</v>
      </c>
    </row>
    <row r="100" spans="1:1" x14ac:dyDescent="0.25">
      <c r="A100" s="1">
        <v>2</v>
      </c>
    </row>
    <row r="102" spans="1:1" x14ac:dyDescent="0.25">
      <c r="A102" s="1">
        <v>1</v>
      </c>
    </row>
    <row r="103" spans="1:1" x14ac:dyDescent="0.25">
      <c r="A103" s="1">
        <v>2</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F21" sqref="F21"/>
    </sheetView>
  </sheetViews>
  <sheetFormatPr defaultRowHeight="15" x14ac:dyDescent="0.25"/>
  <cols>
    <col min="1" max="1" width="13.5703125" style="1" customWidth="1"/>
    <col min="2" max="2" width="18" style="1" customWidth="1"/>
    <col min="5" max="5" width="28.5703125" customWidth="1"/>
    <col min="6" max="6" width="14.42578125" customWidth="1"/>
    <col min="7" max="7" width="16.7109375" customWidth="1"/>
  </cols>
  <sheetData>
    <row r="1" spans="1:7" x14ac:dyDescent="0.25">
      <c r="A1" s="1" t="s">
        <v>0</v>
      </c>
      <c r="B1" s="1" t="s">
        <v>1</v>
      </c>
      <c r="D1">
        <f>_xlfn.T.TEST(A1:A103,B1:B37,2,3)</f>
        <v>0.38417656089182206</v>
      </c>
    </row>
    <row r="2" spans="1:7" x14ac:dyDescent="0.25">
      <c r="A2" s="1">
        <v>1</v>
      </c>
      <c r="B2" s="2">
        <v>3</v>
      </c>
    </row>
    <row r="3" spans="1:7" x14ac:dyDescent="0.25">
      <c r="A3" s="1">
        <v>2</v>
      </c>
      <c r="B3" s="2">
        <v>3</v>
      </c>
      <c r="D3" t="s">
        <v>38</v>
      </c>
    </row>
    <row r="4" spans="1:7" x14ac:dyDescent="0.25">
      <c r="B4" s="2">
        <v>3</v>
      </c>
    </row>
    <row r="5" spans="1:7" x14ac:dyDescent="0.25">
      <c r="A5" s="1">
        <v>2</v>
      </c>
      <c r="B5" s="2"/>
      <c r="E5" t="s">
        <v>69</v>
      </c>
    </row>
    <row r="6" spans="1:7" ht="15.75" thickBot="1" x14ac:dyDescent="0.3">
      <c r="A6" s="1">
        <v>2</v>
      </c>
      <c r="B6" s="2">
        <v>2</v>
      </c>
    </row>
    <row r="7" spans="1:7" x14ac:dyDescent="0.25">
      <c r="A7" s="1">
        <v>3</v>
      </c>
      <c r="B7" s="2">
        <v>1</v>
      </c>
      <c r="E7" s="62"/>
      <c r="F7" s="62" t="s">
        <v>0</v>
      </c>
      <c r="G7" s="62" t="s">
        <v>1</v>
      </c>
    </row>
    <row r="8" spans="1:7" x14ac:dyDescent="0.25">
      <c r="A8" s="1">
        <v>1</v>
      </c>
      <c r="B8" s="2">
        <v>1</v>
      </c>
      <c r="E8" s="60" t="s">
        <v>70</v>
      </c>
      <c r="F8" s="60">
        <v>2.0526315789473686</v>
      </c>
      <c r="G8" s="60">
        <v>2.2058823529411766</v>
      </c>
    </row>
    <row r="9" spans="1:7" x14ac:dyDescent="0.25">
      <c r="A9" s="1">
        <v>3</v>
      </c>
      <c r="B9" s="2">
        <v>2</v>
      </c>
      <c r="E9" s="60" t="s">
        <v>71</v>
      </c>
      <c r="F9" s="60">
        <v>0.56103023516237427</v>
      </c>
      <c r="G9" s="60">
        <v>0.83511586452762931</v>
      </c>
    </row>
    <row r="10" spans="1:7" x14ac:dyDescent="0.25">
      <c r="A10" s="1">
        <v>2</v>
      </c>
      <c r="B10" s="2">
        <v>2</v>
      </c>
      <c r="E10" s="60" t="s">
        <v>72</v>
      </c>
      <c r="F10" s="60">
        <v>95</v>
      </c>
      <c r="G10" s="60">
        <v>34</v>
      </c>
    </row>
    <row r="11" spans="1:7" x14ac:dyDescent="0.25">
      <c r="A11" s="1">
        <v>2</v>
      </c>
      <c r="B11" s="2">
        <v>1</v>
      </c>
      <c r="E11" s="60" t="s">
        <v>73</v>
      </c>
      <c r="F11" s="60">
        <v>0</v>
      </c>
      <c r="G11" s="60"/>
    </row>
    <row r="12" spans="1:7" x14ac:dyDescent="0.25">
      <c r="B12" s="2">
        <v>2</v>
      </c>
      <c r="E12" s="60" t="s">
        <v>74</v>
      </c>
      <c r="F12" s="60">
        <v>50</v>
      </c>
      <c r="G12" s="60"/>
    </row>
    <row r="13" spans="1:7" x14ac:dyDescent="0.25">
      <c r="A13" s="1">
        <v>3</v>
      </c>
      <c r="B13" s="2">
        <v>2</v>
      </c>
      <c r="E13" s="60" t="s">
        <v>75</v>
      </c>
      <c r="F13" s="60">
        <v>-0.87797477377989419</v>
      </c>
      <c r="G13" s="60"/>
    </row>
    <row r="14" spans="1:7" x14ac:dyDescent="0.25">
      <c r="A14" s="1">
        <v>1</v>
      </c>
      <c r="B14" s="2">
        <v>4</v>
      </c>
      <c r="E14" s="60" t="s">
        <v>76</v>
      </c>
      <c r="F14" s="60">
        <v>0.19207846579229021</v>
      </c>
      <c r="G14" s="60"/>
    </row>
    <row r="15" spans="1:7" x14ac:dyDescent="0.25">
      <c r="A15" s="1">
        <v>2</v>
      </c>
      <c r="B15" s="2">
        <v>1</v>
      </c>
      <c r="E15" s="60" t="s">
        <v>77</v>
      </c>
      <c r="F15" s="60">
        <v>1.6759050251630967</v>
      </c>
      <c r="G15" s="60"/>
    </row>
    <row r="16" spans="1:7" x14ac:dyDescent="0.25">
      <c r="B16" s="2">
        <v>2</v>
      </c>
      <c r="E16" s="60" t="s">
        <v>78</v>
      </c>
      <c r="F16" s="60">
        <v>0.38415693158458042</v>
      </c>
      <c r="G16" s="60"/>
    </row>
    <row r="17" spans="1:7" ht="15.75" thickBot="1" x14ac:dyDescent="0.3">
      <c r="A17" s="1">
        <v>2</v>
      </c>
      <c r="B17" s="2">
        <v>2</v>
      </c>
      <c r="E17" s="61" t="s">
        <v>79</v>
      </c>
      <c r="F17" s="61">
        <v>2.0085591121007611</v>
      </c>
      <c r="G17" s="61"/>
    </row>
    <row r="18" spans="1:7" x14ac:dyDescent="0.25">
      <c r="A18" s="1">
        <v>1</v>
      </c>
      <c r="B18" s="2">
        <v>2</v>
      </c>
    </row>
    <row r="19" spans="1:7" x14ac:dyDescent="0.25">
      <c r="A19" s="1">
        <v>3</v>
      </c>
      <c r="B19" s="2">
        <v>1</v>
      </c>
    </row>
    <row r="20" spans="1:7" x14ac:dyDescent="0.25">
      <c r="A20" s="1">
        <v>1</v>
      </c>
      <c r="B20" s="2">
        <v>1</v>
      </c>
    </row>
    <row r="21" spans="1:7" x14ac:dyDescent="0.25">
      <c r="A21" s="1">
        <v>1</v>
      </c>
      <c r="B21" s="2">
        <v>4</v>
      </c>
    </row>
    <row r="22" spans="1:7" x14ac:dyDescent="0.25">
      <c r="B22" s="2">
        <v>4</v>
      </c>
    </row>
    <row r="23" spans="1:7" x14ac:dyDescent="0.25">
      <c r="A23" s="1">
        <v>1</v>
      </c>
      <c r="B23" s="2">
        <v>3</v>
      </c>
    </row>
    <row r="24" spans="1:7" x14ac:dyDescent="0.25">
      <c r="A24" s="1">
        <v>2</v>
      </c>
      <c r="B24" s="2">
        <v>1</v>
      </c>
    </row>
    <row r="25" spans="1:7" x14ac:dyDescent="0.25">
      <c r="A25" s="1">
        <v>2</v>
      </c>
      <c r="B25" s="2">
        <v>2</v>
      </c>
    </row>
    <row r="26" spans="1:7" x14ac:dyDescent="0.25">
      <c r="A26" s="1">
        <v>1</v>
      </c>
      <c r="B26" s="2">
        <v>2</v>
      </c>
    </row>
    <row r="27" spans="1:7" x14ac:dyDescent="0.25">
      <c r="B27" s="2">
        <v>3</v>
      </c>
    </row>
    <row r="28" spans="1:7" x14ac:dyDescent="0.25">
      <c r="A28" s="1">
        <v>2</v>
      </c>
      <c r="B28" s="2">
        <v>2</v>
      </c>
    </row>
    <row r="29" spans="1:7" x14ac:dyDescent="0.25">
      <c r="A29" s="1">
        <v>1</v>
      </c>
      <c r="B29" s="2">
        <v>2</v>
      </c>
    </row>
    <row r="30" spans="1:7" x14ac:dyDescent="0.25">
      <c r="A30" s="1">
        <v>3</v>
      </c>
      <c r="B30" s="2">
        <v>4</v>
      </c>
    </row>
    <row r="31" spans="1:7" x14ac:dyDescent="0.25">
      <c r="A31" s="1">
        <v>1</v>
      </c>
      <c r="B31" s="2">
        <v>2</v>
      </c>
    </row>
    <row r="32" spans="1:7" x14ac:dyDescent="0.25">
      <c r="A32" s="1">
        <v>3</v>
      </c>
      <c r="B32" s="2"/>
    </row>
    <row r="33" spans="1:2" x14ac:dyDescent="0.25">
      <c r="B33" s="2">
        <v>3</v>
      </c>
    </row>
    <row r="34" spans="1:2" x14ac:dyDescent="0.25">
      <c r="A34" s="1">
        <v>2</v>
      </c>
      <c r="B34" s="2">
        <v>2</v>
      </c>
    </row>
    <row r="35" spans="1:2" x14ac:dyDescent="0.25">
      <c r="A35" s="1">
        <v>2</v>
      </c>
      <c r="B35" s="2">
        <v>2</v>
      </c>
    </row>
    <row r="36" spans="1:2" x14ac:dyDescent="0.25">
      <c r="A36" s="1">
        <v>2</v>
      </c>
      <c r="B36" s="2">
        <v>2</v>
      </c>
    </row>
    <row r="37" spans="1:2" x14ac:dyDescent="0.25">
      <c r="A37" s="1">
        <v>1</v>
      </c>
      <c r="B37" s="2">
        <v>2</v>
      </c>
    </row>
    <row r="38" spans="1:2" x14ac:dyDescent="0.25">
      <c r="A38" s="1">
        <v>2</v>
      </c>
    </row>
    <row r="39" spans="1:2" x14ac:dyDescent="0.25">
      <c r="A39" s="1">
        <v>3</v>
      </c>
    </row>
    <row r="40" spans="1:2" x14ac:dyDescent="0.25">
      <c r="A40" s="1">
        <v>2</v>
      </c>
    </row>
    <row r="41" spans="1:2" x14ac:dyDescent="0.25">
      <c r="A41" s="1">
        <v>2</v>
      </c>
    </row>
    <row r="42" spans="1:2" x14ac:dyDescent="0.25">
      <c r="A42" s="1">
        <v>2</v>
      </c>
    </row>
    <row r="43" spans="1:2" x14ac:dyDescent="0.25">
      <c r="A43" s="1">
        <v>2</v>
      </c>
    </row>
    <row r="44" spans="1:2" x14ac:dyDescent="0.25">
      <c r="A44" s="1">
        <v>3</v>
      </c>
    </row>
    <row r="45" spans="1:2" x14ac:dyDescent="0.25">
      <c r="A45" s="1">
        <v>2</v>
      </c>
    </row>
    <row r="46" spans="1:2" x14ac:dyDescent="0.25">
      <c r="A46" s="1">
        <v>2</v>
      </c>
    </row>
    <row r="47" spans="1:2" x14ac:dyDescent="0.25">
      <c r="A47" s="1">
        <v>2</v>
      </c>
    </row>
    <row r="48" spans="1:2" x14ac:dyDescent="0.25">
      <c r="A48" s="1">
        <v>2</v>
      </c>
    </row>
    <row r="49" spans="1:1" x14ac:dyDescent="0.25">
      <c r="A49" s="1">
        <v>2</v>
      </c>
    </row>
    <row r="50" spans="1:1" x14ac:dyDescent="0.25">
      <c r="A50" s="1">
        <v>2</v>
      </c>
    </row>
    <row r="51" spans="1:1" x14ac:dyDescent="0.25">
      <c r="A51" s="1">
        <v>1</v>
      </c>
    </row>
    <row r="52" spans="1:1" x14ac:dyDescent="0.25">
      <c r="A52" s="1">
        <v>4</v>
      </c>
    </row>
    <row r="53" spans="1:1" x14ac:dyDescent="0.25">
      <c r="A53" s="1">
        <v>2</v>
      </c>
    </row>
    <row r="54" spans="1:1" x14ac:dyDescent="0.25">
      <c r="A54" s="1">
        <v>3</v>
      </c>
    </row>
    <row r="55" spans="1:1" x14ac:dyDescent="0.25">
      <c r="A55" s="1">
        <v>2</v>
      </c>
    </row>
    <row r="56" spans="1:1" x14ac:dyDescent="0.25">
      <c r="A56" s="1">
        <v>2</v>
      </c>
    </row>
    <row r="57" spans="1:1" x14ac:dyDescent="0.25">
      <c r="A57" s="1">
        <v>3</v>
      </c>
    </row>
    <row r="58" spans="1:1" x14ac:dyDescent="0.25">
      <c r="A58" s="1">
        <v>2</v>
      </c>
    </row>
    <row r="59" spans="1:1" x14ac:dyDescent="0.25">
      <c r="A59" s="1">
        <v>2</v>
      </c>
    </row>
    <row r="60" spans="1:1" x14ac:dyDescent="0.25">
      <c r="A60" s="1">
        <v>2</v>
      </c>
    </row>
    <row r="61" spans="1:1" x14ac:dyDescent="0.25">
      <c r="A61" s="1">
        <v>3</v>
      </c>
    </row>
    <row r="62" spans="1:1" x14ac:dyDescent="0.25">
      <c r="A62" s="1">
        <v>2</v>
      </c>
    </row>
    <row r="63" spans="1:1" x14ac:dyDescent="0.25">
      <c r="A63" s="1">
        <v>2</v>
      </c>
    </row>
    <row r="64" spans="1:1" x14ac:dyDescent="0.25">
      <c r="A64" s="1">
        <v>2</v>
      </c>
    </row>
    <row r="65" spans="1:1" x14ac:dyDescent="0.25">
      <c r="A65" s="1">
        <v>2</v>
      </c>
    </row>
    <row r="66" spans="1:1" x14ac:dyDescent="0.25">
      <c r="A66" s="1">
        <v>2</v>
      </c>
    </row>
    <row r="67" spans="1:1" x14ac:dyDescent="0.25">
      <c r="A67" s="1">
        <v>2</v>
      </c>
    </row>
    <row r="69" spans="1:1" x14ac:dyDescent="0.25">
      <c r="A69" s="1">
        <v>2</v>
      </c>
    </row>
    <row r="70" spans="1:1" x14ac:dyDescent="0.25">
      <c r="A70" s="1">
        <v>1</v>
      </c>
    </row>
    <row r="71" spans="1:1" x14ac:dyDescent="0.25">
      <c r="A71" s="1">
        <v>2</v>
      </c>
    </row>
    <row r="72" spans="1:1" x14ac:dyDescent="0.25">
      <c r="A72" s="1">
        <v>3</v>
      </c>
    </row>
    <row r="73" spans="1:1" x14ac:dyDescent="0.25">
      <c r="A73" s="1">
        <v>2</v>
      </c>
    </row>
    <row r="74" spans="1:1" x14ac:dyDescent="0.25">
      <c r="A74" s="1">
        <v>2</v>
      </c>
    </row>
    <row r="75" spans="1:1" x14ac:dyDescent="0.25">
      <c r="A75" s="1">
        <v>1</v>
      </c>
    </row>
    <row r="76" spans="1:1" x14ac:dyDescent="0.25">
      <c r="A76" s="1">
        <v>1</v>
      </c>
    </row>
    <row r="77" spans="1:1" x14ac:dyDescent="0.25">
      <c r="A77" s="1">
        <v>4</v>
      </c>
    </row>
    <row r="78" spans="1:1" x14ac:dyDescent="0.25">
      <c r="A78" s="1">
        <v>4</v>
      </c>
    </row>
    <row r="79" spans="1:1" x14ac:dyDescent="0.25">
      <c r="A79" s="1">
        <v>2</v>
      </c>
    </row>
    <row r="80" spans="1:1" x14ac:dyDescent="0.25">
      <c r="A80" s="1">
        <v>2</v>
      </c>
    </row>
    <row r="81" spans="1:1" x14ac:dyDescent="0.25">
      <c r="A81" s="1">
        <v>4</v>
      </c>
    </row>
    <row r="82" spans="1:1" x14ac:dyDescent="0.25">
      <c r="A82" s="1">
        <v>4</v>
      </c>
    </row>
    <row r="83" spans="1:1" x14ac:dyDescent="0.25">
      <c r="A83" s="1">
        <v>2</v>
      </c>
    </row>
    <row r="84" spans="1:1" x14ac:dyDescent="0.25">
      <c r="A84" s="1">
        <v>1</v>
      </c>
    </row>
    <row r="85" spans="1:1" x14ac:dyDescent="0.25">
      <c r="A85" s="1">
        <v>3</v>
      </c>
    </row>
    <row r="86" spans="1:1" x14ac:dyDescent="0.25">
      <c r="A86" s="1">
        <v>2</v>
      </c>
    </row>
    <row r="87" spans="1:1" x14ac:dyDescent="0.25">
      <c r="A87" s="1">
        <v>1</v>
      </c>
    </row>
    <row r="88" spans="1:1" x14ac:dyDescent="0.25">
      <c r="A88" s="1">
        <v>2</v>
      </c>
    </row>
    <row r="89" spans="1:1" x14ac:dyDescent="0.25">
      <c r="A89" s="1">
        <v>2</v>
      </c>
    </row>
    <row r="90" spans="1:1" x14ac:dyDescent="0.25">
      <c r="A90" s="1">
        <v>2</v>
      </c>
    </row>
    <row r="91" spans="1:1" x14ac:dyDescent="0.25">
      <c r="A91" s="1">
        <v>1</v>
      </c>
    </row>
    <row r="92" spans="1:1" x14ac:dyDescent="0.25">
      <c r="A92" s="1">
        <v>3</v>
      </c>
    </row>
    <row r="93" spans="1:1" x14ac:dyDescent="0.25">
      <c r="A93" s="1">
        <v>2</v>
      </c>
    </row>
    <row r="94" spans="1:1" x14ac:dyDescent="0.25">
      <c r="A94" s="1">
        <v>2</v>
      </c>
    </row>
    <row r="95" spans="1:1" x14ac:dyDescent="0.25">
      <c r="A95" s="1">
        <v>2</v>
      </c>
    </row>
    <row r="96" spans="1:1" x14ac:dyDescent="0.25">
      <c r="A96" s="1">
        <v>1</v>
      </c>
    </row>
    <row r="97" spans="1:1" x14ac:dyDescent="0.25">
      <c r="A97" s="1">
        <v>2</v>
      </c>
    </row>
    <row r="98" spans="1:1" x14ac:dyDescent="0.25">
      <c r="A98" s="1">
        <v>2</v>
      </c>
    </row>
    <row r="99" spans="1:1" x14ac:dyDescent="0.25">
      <c r="A99" s="1">
        <v>2</v>
      </c>
    </row>
    <row r="100" spans="1:1" x14ac:dyDescent="0.25">
      <c r="A100" s="1">
        <v>2</v>
      </c>
    </row>
    <row r="101" spans="1:1" x14ac:dyDescent="0.25">
      <c r="A101" s="1">
        <v>2</v>
      </c>
    </row>
    <row r="102" spans="1:1" x14ac:dyDescent="0.25">
      <c r="A102" s="1">
        <v>2</v>
      </c>
    </row>
    <row r="103" spans="1:1" x14ac:dyDescent="0.25">
      <c r="A103" s="1">
        <v>2</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E26" sqref="E26"/>
    </sheetView>
  </sheetViews>
  <sheetFormatPr defaultRowHeight="15" x14ac:dyDescent="0.25"/>
  <cols>
    <col min="1" max="1" width="14" style="1" customWidth="1"/>
    <col min="2" max="2" width="18.28515625" style="1" customWidth="1"/>
    <col min="5" max="5" width="28.7109375" customWidth="1"/>
    <col min="6" max="6" width="11.7109375" customWidth="1"/>
    <col min="7" max="7" width="15.85546875" customWidth="1"/>
  </cols>
  <sheetData>
    <row r="1" spans="1:7" x14ac:dyDescent="0.25">
      <c r="A1" s="1" t="s">
        <v>0</v>
      </c>
      <c r="B1" s="1" t="s">
        <v>1</v>
      </c>
      <c r="D1">
        <f>_xlfn.T.TEST(A1:A103,B1:B37,2,3)</f>
        <v>0.42655556803092021</v>
      </c>
    </row>
    <row r="2" spans="1:7" x14ac:dyDescent="0.25">
      <c r="A2" s="1">
        <v>1</v>
      </c>
      <c r="B2" s="2">
        <v>3</v>
      </c>
    </row>
    <row r="3" spans="1:7" x14ac:dyDescent="0.25">
      <c r="A3" s="1">
        <v>4</v>
      </c>
      <c r="B3" s="2">
        <v>4</v>
      </c>
      <c r="D3" t="s">
        <v>39</v>
      </c>
    </row>
    <row r="4" spans="1:7" x14ac:dyDescent="0.25">
      <c r="B4" s="2">
        <v>2</v>
      </c>
    </row>
    <row r="5" spans="1:7" x14ac:dyDescent="0.25">
      <c r="A5" s="1">
        <v>2</v>
      </c>
      <c r="B5" s="2">
        <v>4</v>
      </c>
      <c r="E5" t="s">
        <v>69</v>
      </c>
    </row>
    <row r="6" spans="1:7" ht="15.75" thickBot="1" x14ac:dyDescent="0.3">
      <c r="A6" s="1">
        <v>1</v>
      </c>
      <c r="B6" s="2">
        <v>2</v>
      </c>
    </row>
    <row r="7" spans="1:7" x14ac:dyDescent="0.25">
      <c r="A7" s="1">
        <v>2</v>
      </c>
      <c r="B7" s="2">
        <v>3</v>
      </c>
      <c r="E7" s="62"/>
      <c r="F7" s="62" t="s">
        <v>0</v>
      </c>
      <c r="G7" s="62" t="s">
        <v>1</v>
      </c>
    </row>
    <row r="8" spans="1:7" x14ac:dyDescent="0.25">
      <c r="A8" s="1">
        <v>1</v>
      </c>
      <c r="B8" s="2">
        <v>2</v>
      </c>
      <c r="E8" s="60" t="s">
        <v>70</v>
      </c>
      <c r="F8" s="60">
        <v>2.1237113402061856</v>
      </c>
      <c r="G8" s="60">
        <v>2.25</v>
      </c>
    </row>
    <row r="9" spans="1:7" x14ac:dyDescent="0.25">
      <c r="A9" s="1">
        <v>3</v>
      </c>
      <c r="B9" s="2">
        <v>2</v>
      </c>
      <c r="E9" s="60" t="s">
        <v>71</v>
      </c>
      <c r="F9" s="60">
        <v>0.50536941580756023</v>
      </c>
      <c r="G9" s="60">
        <v>0.70714285714285718</v>
      </c>
    </row>
    <row r="10" spans="1:7" x14ac:dyDescent="0.25">
      <c r="A10" s="1">
        <v>2</v>
      </c>
      <c r="B10" s="2">
        <v>2</v>
      </c>
      <c r="E10" s="60" t="s">
        <v>72</v>
      </c>
      <c r="F10" s="60">
        <v>97</v>
      </c>
      <c r="G10" s="60">
        <v>36</v>
      </c>
    </row>
    <row r="11" spans="1:7" x14ac:dyDescent="0.25">
      <c r="A11" s="1">
        <v>2</v>
      </c>
      <c r="B11" s="2">
        <v>1</v>
      </c>
      <c r="E11" s="60" t="s">
        <v>73</v>
      </c>
      <c r="F11" s="60">
        <v>0</v>
      </c>
      <c r="G11" s="60"/>
    </row>
    <row r="12" spans="1:7" x14ac:dyDescent="0.25">
      <c r="B12" s="2">
        <v>2</v>
      </c>
      <c r="E12" s="60" t="s">
        <v>74</v>
      </c>
      <c r="F12" s="60">
        <v>55</v>
      </c>
      <c r="G12" s="60"/>
    </row>
    <row r="13" spans="1:7" x14ac:dyDescent="0.25">
      <c r="A13" s="1">
        <v>2</v>
      </c>
      <c r="B13" s="2">
        <v>2</v>
      </c>
      <c r="E13" s="60" t="s">
        <v>75</v>
      </c>
      <c r="F13" s="60">
        <v>-0.80108065699639519</v>
      </c>
      <c r="G13" s="60"/>
    </row>
    <row r="14" spans="1:7" x14ac:dyDescent="0.25">
      <c r="A14" s="1">
        <v>1</v>
      </c>
      <c r="B14" s="2">
        <v>2</v>
      </c>
      <c r="E14" s="60" t="s">
        <v>76</v>
      </c>
      <c r="F14" s="60">
        <v>0.21326608214922899</v>
      </c>
      <c r="G14" s="60"/>
    </row>
    <row r="15" spans="1:7" x14ac:dyDescent="0.25">
      <c r="A15" s="1">
        <v>2</v>
      </c>
      <c r="B15" s="2">
        <v>1</v>
      </c>
      <c r="E15" s="60" t="s">
        <v>77</v>
      </c>
      <c r="F15" s="60">
        <v>1.673033965289912</v>
      </c>
      <c r="G15" s="60"/>
    </row>
    <row r="16" spans="1:7" x14ac:dyDescent="0.25">
      <c r="A16" s="1">
        <v>1</v>
      </c>
      <c r="B16" s="2">
        <v>2</v>
      </c>
      <c r="E16" s="60" t="s">
        <v>78</v>
      </c>
      <c r="F16" s="60">
        <v>0.42653216429845797</v>
      </c>
      <c r="G16" s="60"/>
    </row>
    <row r="17" spans="1:7" ht="15.75" thickBot="1" x14ac:dyDescent="0.3">
      <c r="A17" s="1">
        <v>2</v>
      </c>
      <c r="B17" s="2">
        <v>2</v>
      </c>
      <c r="E17" s="61" t="s">
        <v>79</v>
      </c>
      <c r="F17" s="61">
        <v>2.0040447832891455</v>
      </c>
      <c r="G17" s="61"/>
    </row>
    <row r="18" spans="1:7" x14ac:dyDescent="0.25">
      <c r="A18" s="1">
        <v>2</v>
      </c>
      <c r="B18" s="2">
        <v>2</v>
      </c>
    </row>
    <row r="19" spans="1:7" x14ac:dyDescent="0.25">
      <c r="A19" s="1">
        <v>2</v>
      </c>
      <c r="B19" s="2">
        <v>1</v>
      </c>
    </row>
    <row r="20" spans="1:7" x14ac:dyDescent="0.25">
      <c r="A20" s="1">
        <v>2</v>
      </c>
      <c r="B20" s="2">
        <v>2</v>
      </c>
    </row>
    <row r="21" spans="1:7" x14ac:dyDescent="0.25">
      <c r="A21" s="1">
        <v>1</v>
      </c>
      <c r="B21" s="2">
        <v>4</v>
      </c>
    </row>
    <row r="22" spans="1:7" x14ac:dyDescent="0.25">
      <c r="A22" s="1">
        <v>3</v>
      </c>
      <c r="B22" s="2">
        <v>4</v>
      </c>
    </row>
    <row r="23" spans="1:7" x14ac:dyDescent="0.25">
      <c r="A23" s="1">
        <v>1</v>
      </c>
      <c r="B23" s="2">
        <v>2</v>
      </c>
    </row>
    <row r="24" spans="1:7" x14ac:dyDescent="0.25">
      <c r="A24" s="1">
        <v>3</v>
      </c>
      <c r="B24" s="2">
        <v>1</v>
      </c>
    </row>
    <row r="25" spans="1:7" x14ac:dyDescent="0.25">
      <c r="A25" s="1">
        <v>2</v>
      </c>
      <c r="B25" s="2">
        <v>2</v>
      </c>
    </row>
    <row r="26" spans="1:7" x14ac:dyDescent="0.25">
      <c r="A26" s="1">
        <v>1</v>
      </c>
      <c r="B26" s="2">
        <v>2</v>
      </c>
    </row>
    <row r="27" spans="1:7" x14ac:dyDescent="0.25">
      <c r="B27" s="2">
        <v>2</v>
      </c>
    </row>
    <row r="28" spans="1:7" x14ac:dyDescent="0.25">
      <c r="A28" s="1">
        <v>2</v>
      </c>
      <c r="B28" s="2">
        <v>2</v>
      </c>
    </row>
    <row r="29" spans="1:7" x14ac:dyDescent="0.25">
      <c r="A29" s="1">
        <v>2</v>
      </c>
      <c r="B29" s="2">
        <v>2</v>
      </c>
    </row>
    <row r="30" spans="1:7" x14ac:dyDescent="0.25">
      <c r="A30" s="1">
        <v>3</v>
      </c>
      <c r="B30" s="2">
        <v>4</v>
      </c>
    </row>
    <row r="31" spans="1:7" x14ac:dyDescent="0.25">
      <c r="A31" s="1">
        <v>2</v>
      </c>
      <c r="B31" s="2">
        <v>2</v>
      </c>
    </row>
    <row r="32" spans="1:7" x14ac:dyDescent="0.25">
      <c r="A32" s="1">
        <v>3</v>
      </c>
      <c r="B32" s="2">
        <v>2</v>
      </c>
    </row>
    <row r="33" spans="1:2" x14ac:dyDescent="0.25">
      <c r="B33" s="2">
        <v>3</v>
      </c>
    </row>
    <row r="34" spans="1:2" x14ac:dyDescent="0.25">
      <c r="A34" s="1">
        <v>3</v>
      </c>
      <c r="B34" s="2">
        <v>2</v>
      </c>
    </row>
    <row r="35" spans="1:2" x14ac:dyDescent="0.25">
      <c r="A35" s="1">
        <v>2</v>
      </c>
      <c r="B35" s="2">
        <v>2</v>
      </c>
    </row>
    <row r="36" spans="1:2" x14ac:dyDescent="0.25">
      <c r="A36" s="1">
        <v>2</v>
      </c>
      <c r="B36" s="2">
        <v>2</v>
      </c>
    </row>
    <row r="37" spans="1:2" x14ac:dyDescent="0.25">
      <c r="A37" s="1">
        <v>2</v>
      </c>
      <c r="B37" s="2">
        <v>2</v>
      </c>
    </row>
    <row r="38" spans="1:2" x14ac:dyDescent="0.25">
      <c r="A38" s="1">
        <v>2</v>
      </c>
    </row>
    <row r="39" spans="1:2" x14ac:dyDescent="0.25">
      <c r="A39" s="1">
        <v>2</v>
      </c>
    </row>
    <row r="40" spans="1:2" x14ac:dyDescent="0.25">
      <c r="A40" s="1">
        <v>2</v>
      </c>
    </row>
    <row r="41" spans="1:2" x14ac:dyDescent="0.25">
      <c r="A41" s="1">
        <v>2</v>
      </c>
    </row>
    <row r="42" spans="1:2" x14ac:dyDescent="0.25">
      <c r="A42" s="1">
        <v>2</v>
      </c>
    </row>
    <row r="43" spans="1:2" x14ac:dyDescent="0.25">
      <c r="A43" s="1">
        <v>3</v>
      </c>
    </row>
    <row r="44" spans="1:2" x14ac:dyDescent="0.25">
      <c r="A44" s="1">
        <v>4</v>
      </c>
    </row>
    <row r="45" spans="1:2" x14ac:dyDescent="0.25">
      <c r="A45" s="1">
        <v>2</v>
      </c>
    </row>
    <row r="46" spans="1:2" x14ac:dyDescent="0.25">
      <c r="A46" s="1">
        <v>2</v>
      </c>
    </row>
    <row r="47" spans="1:2" x14ac:dyDescent="0.25">
      <c r="A47" s="1">
        <v>2</v>
      </c>
    </row>
    <row r="48" spans="1:2" x14ac:dyDescent="0.25">
      <c r="A48" s="1">
        <v>2</v>
      </c>
    </row>
    <row r="49" spans="1:1" x14ac:dyDescent="0.25">
      <c r="A49" s="1">
        <v>2</v>
      </c>
    </row>
    <row r="50" spans="1:1" x14ac:dyDescent="0.25">
      <c r="A50" s="1">
        <v>2</v>
      </c>
    </row>
    <row r="51" spans="1:1" x14ac:dyDescent="0.25">
      <c r="A51" s="1">
        <v>2</v>
      </c>
    </row>
    <row r="52" spans="1:1" x14ac:dyDescent="0.25">
      <c r="A52" s="1">
        <v>4</v>
      </c>
    </row>
    <row r="53" spans="1:1" x14ac:dyDescent="0.25">
      <c r="A53" s="1">
        <v>2</v>
      </c>
    </row>
    <row r="54" spans="1:1" x14ac:dyDescent="0.25">
      <c r="A54" s="1">
        <v>3</v>
      </c>
    </row>
    <row r="55" spans="1:1" x14ac:dyDescent="0.25">
      <c r="A55" s="1">
        <v>2</v>
      </c>
    </row>
    <row r="56" spans="1:1" x14ac:dyDescent="0.25">
      <c r="A56" s="1">
        <v>2</v>
      </c>
    </row>
    <row r="57" spans="1:1" x14ac:dyDescent="0.25">
      <c r="A57" s="1">
        <v>3</v>
      </c>
    </row>
    <row r="58" spans="1:1" x14ac:dyDescent="0.25">
      <c r="A58" s="1">
        <v>2</v>
      </c>
    </row>
    <row r="59" spans="1:1" x14ac:dyDescent="0.25">
      <c r="A59" s="1">
        <v>2</v>
      </c>
    </row>
    <row r="60" spans="1:1" x14ac:dyDescent="0.25">
      <c r="A60" s="1">
        <v>2</v>
      </c>
    </row>
    <row r="61" spans="1:1" x14ac:dyDescent="0.25">
      <c r="A61" s="1">
        <v>4</v>
      </c>
    </row>
    <row r="62" spans="1:1" x14ac:dyDescent="0.25">
      <c r="A62" s="1">
        <v>2</v>
      </c>
    </row>
    <row r="63" spans="1:1" x14ac:dyDescent="0.25">
      <c r="A63" s="1">
        <v>2</v>
      </c>
    </row>
    <row r="64" spans="1:1" x14ac:dyDescent="0.25">
      <c r="A64" s="1">
        <v>2</v>
      </c>
    </row>
    <row r="65" spans="1:1" x14ac:dyDescent="0.25">
      <c r="A65" s="1">
        <v>2</v>
      </c>
    </row>
    <row r="66" spans="1:1" x14ac:dyDescent="0.25">
      <c r="A66" s="1">
        <v>2</v>
      </c>
    </row>
    <row r="67" spans="1:1" x14ac:dyDescent="0.25">
      <c r="A67" s="1">
        <v>2</v>
      </c>
    </row>
    <row r="69" spans="1:1" x14ac:dyDescent="0.25">
      <c r="A69" s="1">
        <v>2</v>
      </c>
    </row>
    <row r="70" spans="1:1" x14ac:dyDescent="0.25">
      <c r="A70" s="1">
        <v>2</v>
      </c>
    </row>
    <row r="71" spans="1:1" x14ac:dyDescent="0.25">
      <c r="A71" s="1">
        <v>2</v>
      </c>
    </row>
    <row r="72" spans="1:1" x14ac:dyDescent="0.25">
      <c r="A72" s="1">
        <v>2</v>
      </c>
    </row>
    <row r="73" spans="1:1" x14ac:dyDescent="0.25">
      <c r="A73" s="1">
        <v>2</v>
      </c>
    </row>
    <row r="74" spans="1:1" x14ac:dyDescent="0.25">
      <c r="A74" s="1">
        <v>2</v>
      </c>
    </row>
    <row r="75" spans="1:1" x14ac:dyDescent="0.25">
      <c r="A75" s="1">
        <v>2</v>
      </c>
    </row>
    <row r="76" spans="1:1" x14ac:dyDescent="0.25">
      <c r="A76" s="1">
        <v>2</v>
      </c>
    </row>
    <row r="77" spans="1:1" x14ac:dyDescent="0.25">
      <c r="A77" s="1">
        <v>4</v>
      </c>
    </row>
    <row r="78" spans="1:1" x14ac:dyDescent="0.25">
      <c r="A78" s="1">
        <v>2</v>
      </c>
    </row>
    <row r="79" spans="1:1" x14ac:dyDescent="0.25">
      <c r="A79" s="1">
        <v>2</v>
      </c>
    </row>
    <row r="80" spans="1:1" x14ac:dyDescent="0.25">
      <c r="A80" s="1">
        <v>2</v>
      </c>
    </row>
    <row r="81" spans="1:1" x14ac:dyDescent="0.25">
      <c r="A81" s="1">
        <v>4</v>
      </c>
    </row>
    <row r="82" spans="1:1" x14ac:dyDescent="0.25">
      <c r="A82" s="1">
        <v>4</v>
      </c>
    </row>
    <row r="83" spans="1:1" x14ac:dyDescent="0.25">
      <c r="A83" s="1">
        <v>1</v>
      </c>
    </row>
    <row r="84" spans="1:1" x14ac:dyDescent="0.25">
      <c r="A84" s="1">
        <v>1</v>
      </c>
    </row>
    <row r="85" spans="1:1" x14ac:dyDescent="0.25">
      <c r="A85" s="1">
        <v>2</v>
      </c>
    </row>
    <row r="86" spans="1:1" x14ac:dyDescent="0.25">
      <c r="A86" s="1">
        <v>2</v>
      </c>
    </row>
    <row r="87" spans="1:1" x14ac:dyDescent="0.25">
      <c r="A87" s="1">
        <v>2</v>
      </c>
    </row>
    <row r="88" spans="1:1" x14ac:dyDescent="0.25">
      <c r="A88" s="1">
        <v>2</v>
      </c>
    </row>
    <row r="89" spans="1:1" x14ac:dyDescent="0.25">
      <c r="A89" s="1">
        <v>2</v>
      </c>
    </row>
    <row r="90" spans="1:1" x14ac:dyDescent="0.25">
      <c r="A90" s="1">
        <v>2</v>
      </c>
    </row>
    <row r="91" spans="1:1" x14ac:dyDescent="0.25">
      <c r="A91" s="1">
        <v>2</v>
      </c>
    </row>
    <row r="92" spans="1:1" x14ac:dyDescent="0.25">
      <c r="A92" s="1">
        <v>3</v>
      </c>
    </row>
    <row r="93" spans="1:1" x14ac:dyDescent="0.25">
      <c r="A93" s="1">
        <v>2</v>
      </c>
    </row>
    <row r="94" spans="1:1" x14ac:dyDescent="0.25">
      <c r="A94" s="1">
        <v>2</v>
      </c>
    </row>
    <row r="95" spans="1:1" x14ac:dyDescent="0.25">
      <c r="A95" s="1">
        <v>2</v>
      </c>
    </row>
    <row r="96" spans="1:1" x14ac:dyDescent="0.25">
      <c r="A96" s="1">
        <v>1</v>
      </c>
    </row>
    <row r="97" spans="1:1" x14ac:dyDescent="0.25">
      <c r="A97" s="1">
        <v>2</v>
      </c>
    </row>
    <row r="98" spans="1:1" x14ac:dyDescent="0.25">
      <c r="A98" s="1">
        <v>1</v>
      </c>
    </row>
    <row r="99" spans="1:1" x14ac:dyDescent="0.25">
      <c r="A99" s="1">
        <v>2</v>
      </c>
    </row>
    <row r="100" spans="1:1" x14ac:dyDescent="0.25">
      <c r="A100" s="1">
        <v>2</v>
      </c>
    </row>
    <row r="101" spans="1:1" x14ac:dyDescent="0.25">
      <c r="A101" s="1">
        <v>2</v>
      </c>
    </row>
    <row r="102" spans="1:1" x14ac:dyDescent="0.25">
      <c r="A102" s="1">
        <v>2</v>
      </c>
    </row>
    <row r="103" spans="1:1" x14ac:dyDescent="0.25">
      <c r="A103" s="1">
        <v>2</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E25" sqref="E25"/>
    </sheetView>
  </sheetViews>
  <sheetFormatPr defaultRowHeight="15" x14ac:dyDescent="0.25"/>
  <cols>
    <col min="1" max="1" width="14" style="1" customWidth="1"/>
    <col min="2" max="2" width="18.28515625" style="1" customWidth="1"/>
    <col min="5" max="5" width="28.42578125" customWidth="1"/>
    <col min="6" max="6" width="12.42578125" customWidth="1"/>
    <col min="7" max="7" width="14.7109375" customWidth="1"/>
  </cols>
  <sheetData>
    <row r="1" spans="1:7" x14ac:dyDescent="0.25">
      <c r="A1" s="1" t="s">
        <v>0</v>
      </c>
      <c r="B1" s="1" t="s">
        <v>1</v>
      </c>
      <c r="D1">
        <f>_xlfn.T.TEST(A1:A103,B1:B37,2,3)</f>
        <v>0.78337142167440432</v>
      </c>
    </row>
    <row r="2" spans="1:7" x14ac:dyDescent="0.25">
      <c r="A2" s="1">
        <v>2</v>
      </c>
      <c r="B2" s="2">
        <v>3</v>
      </c>
    </row>
    <row r="3" spans="1:7" x14ac:dyDescent="0.25">
      <c r="A3" s="1">
        <v>2</v>
      </c>
      <c r="B3" s="2">
        <v>4</v>
      </c>
      <c r="D3" t="s">
        <v>40</v>
      </c>
    </row>
    <row r="4" spans="1:7" x14ac:dyDescent="0.25">
      <c r="A4" s="1">
        <v>2</v>
      </c>
      <c r="B4" s="2">
        <v>2</v>
      </c>
    </row>
    <row r="5" spans="1:7" x14ac:dyDescent="0.25">
      <c r="A5" s="1">
        <v>3</v>
      </c>
      <c r="B5" s="2">
        <v>2</v>
      </c>
      <c r="E5" t="s">
        <v>69</v>
      </c>
    </row>
    <row r="6" spans="1:7" ht="15.75" thickBot="1" x14ac:dyDescent="0.3">
      <c r="A6" s="1">
        <v>2</v>
      </c>
      <c r="B6" s="2">
        <v>2</v>
      </c>
    </row>
    <row r="7" spans="1:7" x14ac:dyDescent="0.25">
      <c r="A7" s="1">
        <v>4</v>
      </c>
      <c r="B7" s="2">
        <v>4</v>
      </c>
      <c r="E7" s="62"/>
      <c r="F7" s="62" t="s">
        <v>0</v>
      </c>
      <c r="G7" s="62" t="s">
        <v>1</v>
      </c>
    </row>
    <row r="8" spans="1:7" x14ac:dyDescent="0.25">
      <c r="A8" s="1">
        <v>1</v>
      </c>
      <c r="B8" s="2">
        <v>2</v>
      </c>
      <c r="E8" s="60" t="s">
        <v>70</v>
      </c>
      <c r="F8" s="60">
        <v>2.4141414141414139</v>
      </c>
      <c r="G8" s="60">
        <v>2.4571428571428573</v>
      </c>
    </row>
    <row r="9" spans="1:7" x14ac:dyDescent="0.25">
      <c r="A9" s="1">
        <v>3</v>
      </c>
      <c r="B9" s="2">
        <v>2</v>
      </c>
      <c r="E9" s="60" t="s">
        <v>71</v>
      </c>
      <c r="F9" s="60">
        <v>0.51041022469593844</v>
      </c>
      <c r="G9" s="60">
        <v>0.66722689075630248</v>
      </c>
    </row>
    <row r="10" spans="1:7" x14ac:dyDescent="0.25">
      <c r="A10" s="1">
        <v>3</v>
      </c>
      <c r="B10" s="2">
        <v>2</v>
      </c>
      <c r="E10" s="60" t="s">
        <v>72</v>
      </c>
      <c r="F10" s="60">
        <v>99</v>
      </c>
      <c r="G10" s="60">
        <v>35</v>
      </c>
    </row>
    <row r="11" spans="1:7" x14ac:dyDescent="0.25">
      <c r="A11" s="1">
        <v>2</v>
      </c>
      <c r="B11" s="2">
        <v>2</v>
      </c>
      <c r="E11" s="60" t="s">
        <v>73</v>
      </c>
      <c r="F11" s="60">
        <v>0</v>
      </c>
      <c r="G11" s="60"/>
    </row>
    <row r="12" spans="1:7" x14ac:dyDescent="0.25">
      <c r="B12" s="2">
        <v>2</v>
      </c>
      <c r="E12" s="60" t="s">
        <v>74</v>
      </c>
      <c r="F12" s="60">
        <v>54</v>
      </c>
      <c r="G12" s="60"/>
    </row>
    <row r="13" spans="1:7" x14ac:dyDescent="0.25">
      <c r="A13" s="1">
        <v>2</v>
      </c>
      <c r="B13" s="2">
        <v>2</v>
      </c>
      <c r="E13" s="60" t="s">
        <v>75</v>
      </c>
      <c r="F13" s="60">
        <v>-0.27631367367932047</v>
      </c>
      <c r="G13" s="60"/>
    </row>
    <row r="14" spans="1:7" x14ac:dyDescent="0.25">
      <c r="A14" s="1">
        <v>2</v>
      </c>
      <c r="B14" s="2">
        <v>4</v>
      </c>
      <c r="E14" s="60" t="s">
        <v>76</v>
      </c>
      <c r="F14" s="60">
        <v>0.39168098269483448</v>
      </c>
      <c r="G14" s="60"/>
    </row>
    <row r="15" spans="1:7" x14ac:dyDescent="0.25">
      <c r="A15" s="1">
        <v>2</v>
      </c>
      <c r="B15" s="2">
        <v>1</v>
      </c>
      <c r="E15" s="60" t="s">
        <v>77</v>
      </c>
      <c r="F15" s="60">
        <v>1.6735649063521589</v>
      </c>
      <c r="G15" s="60"/>
    </row>
    <row r="16" spans="1:7" x14ac:dyDescent="0.25">
      <c r="A16" s="1">
        <v>2</v>
      </c>
      <c r="B16" s="2">
        <v>2</v>
      </c>
      <c r="E16" s="60" t="s">
        <v>78</v>
      </c>
      <c r="F16" s="60">
        <v>0.78336196538966896</v>
      </c>
      <c r="G16" s="60"/>
    </row>
    <row r="17" spans="1:7" ht="15.75" thickBot="1" x14ac:dyDescent="0.3">
      <c r="A17" s="1">
        <v>2</v>
      </c>
      <c r="B17" s="2">
        <v>3</v>
      </c>
      <c r="E17" s="61" t="s">
        <v>79</v>
      </c>
      <c r="F17" s="61">
        <v>2.0048792881880577</v>
      </c>
      <c r="G17" s="61"/>
    </row>
    <row r="18" spans="1:7" x14ac:dyDescent="0.25">
      <c r="A18" s="1">
        <v>2</v>
      </c>
      <c r="B18" s="2">
        <v>1</v>
      </c>
    </row>
    <row r="19" spans="1:7" x14ac:dyDescent="0.25">
      <c r="A19" s="1">
        <v>3</v>
      </c>
      <c r="B19" s="2">
        <v>1</v>
      </c>
    </row>
    <row r="20" spans="1:7" x14ac:dyDescent="0.25">
      <c r="A20" s="1">
        <v>3</v>
      </c>
      <c r="B20" s="2">
        <v>2</v>
      </c>
    </row>
    <row r="21" spans="1:7" x14ac:dyDescent="0.25">
      <c r="A21" s="1">
        <v>2</v>
      </c>
      <c r="B21" s="2">
        <v>4</v>
      </c>
    </row>
    <row r="22" spans="1:7" x14ac:dyDescent="0.25">
      <c r="A22" s="1">
        <v>3</v>
      </c>
      <c r="B22" s="2"/>
    </row>
    <row r="23" spans="1:7" x14ac:dyDescent="0.25">
      <c r="A23" s="1">
        <v>4</v>
      </c>
      <c r="B23" s="2">
        <v>3</v>
      </c>
    </row>
    <row r="24" spans="1:7" x14ac:dyDescent="0.25">
      <c r="A24" s="1">
        <v>3</v>
      </c>
      <c r="B24" s="2">
        <v>3</v>
      </c>
    </row>
    <row r="25" spans="1:7" x14ac:dyDescent="0.25">
      <c r="A25" s="1">
        <v>2</v>
      </c>
      <c r="B25" s="2">
        <v>2</v>
      </c>
    </row>
    <row r="26" spans="1:7" x14ac:dyDescent="0.25">
      <c r="A26" s="1">
        <v>2</v>
      </c>
      <c r="B26" s="2">
        <v>3</v>
      </c>
    </row>
    <row r="27" spans="1:7" x14ac:dyDescent="0.25">
      <c r="A27" s="1">
        <v>2</v>
      </c>
      <c r="B27" s="2">
        <v>3</v>
      </c>
    </row>
    <row r="28" spans="1:7" x14ac:dyDescent="0.25">
      <c r="A28" s="1">
        <v>2</v>
      </c>
      <c r="B28" s="2">
        <v>3</v>
      </c>
    </row>
    <row r="29" spans="1:7" x14ac:dyDescent="0.25">
      <c r="A29" s="1">
        <v>2</v>
      </c>
      <c r="B29" s="2">
        <v>3</v>
      </c>
    </row>
    <row r="30" spans="1:7" x14ac:dyDescent="0.25">
      <c r="A30" s="1">
        <v>3</v>
      </c>
      <c r="B30" s="2">
        <v>3</v>
      </c>
    </row>
    <row r="31" spans="1:7" x14ac:dyDescent="0.25">
      <c r="A31" s="1">
        <v>2</v>
      </c>
      <c r="B31" s="2">
        <v>2</v>
      </c>
    </row>
    <row r="32" spans="1:7" x14ac:dyDescent="0.25">
      <c r="A32" s="1">
        <v>3</v>
      </c>
      <c r="B32" s="2">
        <v>2</v>
      </c>
    </row>
    <row r="33" spans="1:2" x14ac:dyDescent="0.25">
      <c r="A33" s="1">
        <v>4</v>
      </c>
      <c r="B33" s="2">
        <v>2</v>
      </c>
    </row>
    <row r="34" spans="1:2" x14ac:dyDescent="0.25">
      <c r="A34" s="1">
        <v>2</v>
      </c>
      <c r="B34" s="2">
        <v>2</v>
      </c>
    </row>
    <row r="35" spans="1:2" x14ac:dyDescent="0.25">
      <c r="A35" s="1">
        <v>2</v>
      </c>
      <c r="B35" s="2">
        <v>2</v>
      </c>
    </row>
    <row r="36" spans="1:2" x14ac:dyDescent="0.25">
      <c r="A36" s="1">
        <v>3</v>
      </c>
      <c r="B36" s="2">
        <v>3</v>
      </c>
    </row>
    <row r="37" spans="1:2" x14ac:dyDescent="0.25">
      <c r="A37" s="1">
        <v>3</v>
      </c>
      <c r="B37" s="2">
        <v>3</v>
      </c>
    </row>
    <row r="38" spans="1:2" x14ac:dyDescent="0.25">
      <c r="A38" s="1">
        <v>2</v>
      </c>
    </row>
    <row r="39" spans="1:2" x14ac:dyDescent="0.25">
      <c r="A39" s="1">
        <v>2</v>
      </c>
    </row>
    <row r="40" spans="1:2" x14ac:dyDescent="0.25">
      <c r="A40" s="1">
        <v>3</v>
      </c>
    </row>
    <row r="41" spans="1:2" x14ac:dyDescent="0.25">
      <c r="A41" s="1">
        <v>2</v>
      </c>
    </row>
    <row r="42" spans="1:2" x14ac:dyDescent="0.25">
      <c r="A42" s="1">
        <v>3</v>
      </c>
    </row>
    <row r="43" spans="1:2" x14ac:dyDescent="0.25">
      <c r="A43" s="1">
        <v>3</v>
      </c>
    </row>
    <row r="44" spans="1:2" x14ac:dyDescent="0.25">
      <c r="A44" s="1">
        <v>4</v>
      </c>
    </row>
    <row r="45" spans="1:2" x14ac:dyDescent="0.25">
      <c r="A45" s="1">
        <v>2</v>
      </c>
    </row>
    <row r="46" spans="1:2" x14ac:dyDescent="0.25">
      <c r="A46" s="1">
        <v>4</v>
      </c>
    </row>
    <row r="47" spans="1:2" x14ac:dyDescent="0.25">
      <c r="A47" s="1">
        <v>2</v>
      </c>
    </row>
    <row r="48" spans="1:2" x14ac:dyDescent="0.25">
      <c r="A48" s="1">
        <v>2</v>
      </c>
    </row>
    <row r="49" spans="1:1" x14ac:dyDescent="0.25">
      <c r="A49" s="1">
        <v>2</v>
      </c>
    </row>
    <row r="50" spans="1:1" x14ac:dyDescent="0.25">
      <c r="A50" s="1">
        <v>2</v>
      </c>
    </row>
    <row r="51" spans="1:1" x14ac:dyDescent="0.25">
      <c r="A51" s="1">
        <v>2</v>
      </c>
    </row>
    <row r="52" spans="1:1" x14ac:dyDescent="0.25">
      <c r="A52" s="1">
        <v>3</v>
      </c>
    </row>
    <row r="53" spans="1:1" x14ac:dyDescent="0.25">
      <c r="A53" s="1">
        <v>2</v>
      </c>
    </row>
    <row r="54" spans="1:1" x14ac:dyDescent="0.25">
      <c r="A54" s="1">
        <v>2</v>
      </c>
    </row>
    <row r="56" spans="1:1" x14ac:dyDescent="0.25">
      <c r="A56" s="1">
        <v>3</v>
      </c>
    </row>
    <row r="57" spans="1:1" x14ac:dyDescent="0.25">
      <c r="A57" s="1">
        <v>3</v>
      </c>
    </row>
    <row r="58" spans="1:1" x14ac:dyDescent="0.25">
      <c r="A58" s="1">
        <v>2</v>
      </c>
    </row>
    <row r="59" spans="1:1" x14ac:dyDescent="0.25">
      <c r="A59" s="1">
        <v>1</v>
      </c>
    </row>
    <row r="60" spans="1:1" x14ac:dyDescent="0.25">
      <c r="A60" s="1">
        <v>1</v>
      </c>
    </row>
    <row r="61" spans="1:1" x14ac:dyDescent="0.25">
      <c r="A61" s="1">
        <v>2</v>
      </c>
    </row>
    <row r="63" spans="1:1" x14ac:dyDescent="0.25">
      <c r="A63" s="1">
        <v>2</v>
      </c>
    </row>
    <row r="64" spans="1:1" x14ac:dyDescent="0.25">
      <c r="A64" s="1">
        <v>2</v>
      </c>
    </row>
    <row r="65" spans="1:1" x14ac:dyDescent="0.25">
      <c r="A65" s="1">
        <v>2</v>
      </c>
    </row>
    <row r="66" spans="1:1" x14ac:dyDescent="0.25">
      <c r="A66" s="1">
        <v>2</v>
      </c>
    </row>
    <row r="67" spans="1:1" x14ac:dyDescent="0.25">
      <c r="A67" s="1">
        <v>2</v>
      </c>
    </row>
    <row r="68" spans="1:1" x14ac:dyDescent="0.25">
      <c r="A68" s="1">
        <v>3</v>
      </c>
    </row>
    <row r="69" spans="1:1" x14ac:dyDescent="0.25">
      <c r="A69" s="1">
        <v>2</v>
      </c>
    </row>
    <row r="70" spans="1:1" x14ac:dyDescent="0.25">
      <c r="A70" s="1">
        <v>2</v>
      </c>
    </row>
    <row r="71" spans="1:1" x14ac:dyDescent="0.25">
      <c r="A71" s="1">
        <v>3</v>
      </c>
    </row>
    <row r="72" spans="1:1" x14ac:dyDescent="0.25">
      <c r="A72" s="1">
        <v>3</v>
      </c>
    </row>
    <row r="73" spans="1:1" x14ac:dyDescent="0.25">
      <c r="A73" s="1">
        <v>4</v>
      </c>
    </row>
    <row r="74" spans="1:1" x14ac:dyDescent="0.25">
      <c r="A74" s="1">
        <v>2</v>
      </c>
    </row>
    <row r="75" spans="1:1" x14ac:dyDescent="0.25">
      <c r="A75" s="1">
        <v>3</v>
      </c>
    </row>
    <row r="76" spans="1:1" x14ac:dyDescent="0.25">
      <c r="A76" s="1">
        <v>1</v>
      </c>
    </row>
    <row r="77" spans="1:1" x14ac:dyDescent="0.25">
      <c r="A77" s="1">
        <v>2</v>
      </c>
    </row>
    <row r="78" spans="1:1" x14ac:dyDescent="0.25">
      <c r="A78" s="1">
        <v>4</v>
      </c>
    </row>
    <row r="79" spans="1:1" x14ac:dyDescent="0.25">
      <c r="A79" s="1">
        <v>2</v>
      </c>
    </row>
    <row r="80" spans="1:1" x14ac:dyDescent="0.25">
      <c r="A80" s="1">
        <v>2</v>
      </c>
    </row>
    <row r="81" spans="1:1" x14ac:dyDescent="0.25">
      <c r="A81" s="1">
        <v>4</v>
      </c>
    </row>
    <row r="82" spans="1:1" x14ac:dyDescent="0.25">
      <c r="A82" s="1">
        <v>3</v>
      </c>
    </row>
    <row r="83" spans="1:1" x14ac:dyDescent="0.25">
      <c r="A83" s="1">
        <v>3</v>
      </c>
    </row>
    <row r="84" spans="1:1" x14ac:dyDescent="0.25">
      <c r="A84" s="1">
        <v>1</v>
      </c>
    </row>
    <row r="85" spans="1:1" x14ac:dyDescent="0.25">
      <c r="A85" s="1">
        <v>3</v>
      </c>
    </row>
    <row r="86" spans="1:1" x14ac:dyDescent="0.25">
      <c r="A86" s="1">
        <v>2</v>
      </c>
    </row>
    <row r="87" spans="1:1" x14ac:dyDescent="0.25">
      <c r="A87" s="1">
        <v>3</v>
      </c>
    </row>
    <row r="88" spans="1:1" x14ac:dyDescent="0.25">
      <c r="A88" s="1">
        <v>3</v>
      </c>
    </row>
    <row r="89" spans="1:1" x14ac:dyDescent="0.25">
      <c r="A89" s="1">
        <v>3</v>
      </c>
    </row>
    <row r="90" spans="1:1" x14ac:dyDescent="0.25">
      <c r="A90" s="1">
        <v>3</v>
      </c>
    </row>
    <row r="91" spans="1:1" x14ac:dyDescent="0.25">
      <c r="A91" s="1">
        <v>2</v>
      </c>
    </row>
    <row r="92" spans="1:1" x14ac:dyDescent="0.25">
      <c r="A92" s="1">
        <v>3</v>
      </c>
    </row>
    <row r="93" spans="1:1" x14ac:dyDescent="0.25">
      <c r="A93" s="1">
        <v>2</v>
      </c>
    </row>
    <row r="94" spans="1:1" x14ac:dyDescent="0.25">
      <c r="A94" s="1">
        <v>2</v>
      </c>
    </row>
    <row r="95" spans="1:1" x14ac:dyDescent="0.25">
      <c r="A95" s="1">
        <v>2</v>
      </c>
    </row>
    <row r="96" spans="1:1" x14ac:dyDescent="0.25">
      <c r="A96" s="1">
        <v>2</v>
      </c>
    </row>
    <row r="97" spans="1:1" x14ac:dyDescent="0.25">
      <c r="A97" s="1">
        <v>2</v>
      </c>
    </row>
    <row r="98" spans="1:1" x14ac:dyDescent="0.25">
      <c r="A98" s="1">
        <v>2</v>
      </c>
    </row>
    <row r="99" spans="1:1" x14ac:dyDescent="0.25">
      <c r="A99" s="1">
        <v>3</v>
      </c>
    </row>
    <row r="100" spans="1:1" x14ac:dyDescent="0.25">
      <c r="A100" s="1">
        <v>2</v>
      </c>
    </row>
    <row r="101" spans="1:1" x14ac:dyDescent="0.25">
      <c r="A101" s="1">
        <v>2</v>
      </c>
    </row>
    <row r="102" spans="1:1" x14ac:dyDescent="0.25">
      <c r="A102" s="1">
        <v>2</v>
      </c>
    </row>
    <row r="103" spans="1:1" x14ac:dyDescent="0.25">
      <c r="A103" s="1">
        <v>2</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E25" sqref="E25"/>
    </sheetView>
  </sheetViews>
  <sheetFormatPr defaultRowHeight="15" x14ac:dyDescent="0.25"/>
  <cols>
    <col min="1" max="1" width="14.42578125" style="1" customWidth="1"/>
    <col min="2" max="2" width="18.140625" style="1" customWidth="1"/>
    <col min="5" max="5" width="27.85546875" customWidth="1"/>
    <col min="6" max="6" width="14.28515625" customWidth="1"/>
    <col min="7" max="7" width="14.7109375" customWidth="1"/>
  </cols>
  <sheetData>
    <row r="1" spans="1:7" x14ac:dyDescent="0.25">
      <c r="A1" s="1" t="s">
        <v>0</v>
      </c>
      <c r="B1" s="1" t="s">
        <v>1</v>
      </c>
      <c r="D1">
        <f>_xlfn.T.TEST(A1:A103,B1:B37,2,3)</f>
        <v>0.71596367203053668</v>
      </c>
    </row>
    <row r="2" spans="1:7" x14ac:dyDescent="0.25">
      <c r="A2" s="1">
        <v>2</v>
      </c>
      <c r="B2" s="2">
        <v>3</v>
      </c>
    </row>
    <row r="3" spans="1:7" x14ac:dyDescent="0.25">
      <c r="A3" s="1">
        <v>2</v>
      </c>
      <c r="B3" s="2">
        <v>3</v>
      </c>
      <c r="D3" t="s">
        <v>41</v>
      </c>
    </row>
    <row r="4" spans="1:7" x14ac:dyDescent="0.25">
      <c r="B4" s="2">
        <v>2</v>
      </c>
    </row>
    <row r="5" spans="1:7" x14ac:dyDescent="0.25">
      <c r="A5" s="1">
        <v>3</v>
      </c>
      <c r="B5" s="2">
        <v>4</v>
      </c>
      <c r="E5" t="s">
        <v>69</v>
      </c>
    </row>
    <row r="6" spans="1:7" ht="15.75" thickBot="1" x14ac:dyDescent="0.3">
      <c r="A6" s="1">
        <v>2</v>
      </c>
      <c r="B6" s="2">
        <v>3</v>
      </c>
    </row>
    <row r="7" spans="1:7" x14ac:dyDescent="0.25">
      <c r="A7" s="1">
        <v>4</v>
      </c>
      <c r="B7" s="2">
        <v>1</v>
      </c>
      <c r="E7" s="62"/>
      <c r="F7" s="62" t="s">
        <v>0</v>
      </c>
      <c r="G7" s="62" t="s">
        <v>1</v>
      </c>
    </row>
    <row r="8" spans="1:7" x14ac:dyDescent="0.25">
      <c r="A8" s="1">
        <v>3</v>
      </c>
      <c r="B8" s="2">
        <v>3</v>
      </c>
      <c r="E8" s="60" t="s">
        <v>70</v>
      </c>
      <c r="F8" s="60">
        <v>2.913978494623656</v>
      </c>
      <c r="G8" s="60">
        <v>2.9722222222222223</v>
      </c>
    </row>
    <row r="9" spans="1:7" x14ac:dyDescent="0.25">
      <c r="A9" s="1">
        <v>4</v>
      </c>
      <c r="B9" s="2">
        <v>2</v>
      </c>
      <c r="E9" s="60" t="s">
        <v>71</v>
      </c>
      <c r="F9" s="60">
        <v>0.66643291257596948</v>
      </c>
      <c r="G9" s="60">
        <v>0.65634920634920657</v>
      </c>
    </row>
    <row r="10" spans="1:7" x14ac:dyDescent="0.25">
      <c r="A10" s="1">
        <v>4</v>
      </c>
      <c r="B10" s="2">
        <v>2</v>
      </c>
      <c r="E10" s="60" t="s">
        <v>72</v>
      </c>
      <c r="F10" s="60">
        <v>93</v>
      </c>
      <c r="G10" s="60">
        <v>36</v>
      </c>
    </row>
    <row r="11" spans="1:7" x14ac:dyDescent="0.25">
      <c r="A11" s="1">
        <v>2</v>
      </c>
      <c r="B11" s="2">
        <v>3</v>
      </c>
      <c r="E11" s="60" t="s">
        <v>73</v>
      </c>
      <c r="F11" s="60">
        <v>0</v>
      </c>
      <c r="G11" s="60"/>
    </row>
    <row r="12" spans="1:7" x14ac:dyDescent="0.25">
      <c r="B12" s="2">
        <v>3</v>
      </c>
      <c r="E12" s="60" t="s">
        <v>74</v>
      </c>
      <c r="F12" s="60">
        <v>64</v>
      </c>
      <c r="G12" s="60"/>
    </row>
    <row r="13" spans="1:7" x14ac:dyDescent="0.25">
      <c r="A13" s="1">
        <v>4</v>
      </c>
      <c r="B13" s="2">
        <v>4</v>
      </c>
      <c r="E13" s="60" t="s">
        <v>75</v>
      </c>
      <c r="F13" s="60">
        <v>-0.36546899064829741</v>
      </c>
      <c r="G13" s="60"/>
    </row>
    <row r="14" spans="1:7" x14ac:dyDescent="0.25">
      <c r="A14" s="1">
        <v>2</v>
      </c>
      <c r="B14" s="2">
        <v>4</v>
      </c>
      <c r="E14" s="60" t="s">
        <v>76</v>
      </c>
      <c r="F14" s="60">
        <v>0.35798324040416696</v>
      </c>
      <c r="G14" s="60"/>
    </row>
    <row r="15" spans="1:7" x14ac:dyDescent="0.25">
      <c r="A15" s="1">
        <v>2</v>
      </c>
      <c r="B15" s="2">
        <v>3</v>
      </c>
      <c r="E15" s="60" t="s">
        <v>77</v>
      </c>
      <c r="F15" s="60">
        <v>1.6690130250240895</v>
      </c>
      <c r="G15" s="60"/>
    </row>
    <row r="16" spans="1:7" x14ac:dyDescent="0.25">
      <c r="B16" s="2">
        <v>3</v>
      </c>
      <c r="E16" s="60" t="s">
        <v>78</v>
      </c>
      <c r="F16" s="60">
        <v>0.71596648080833392</v>
      </c>
      <c r="G16" s="60"/>
    </row>
    <row r="17" spans="1:7" ht="15.75" thickBot="1" x14ac:dyDescent="0.3">
      <c r="A17" s="1">
        <v>3</v>
      </c>
      <c r="B17" s="2">
        <v>4</v>
      </c>
      <c r="E17" s="61" t="s">
        <v>79</v>
      </c>
      <c r="F17" s="61">
        <v>1.9977296543176954</v>
      </c>
      <c r="G17" s="61"/>
    </row>
    <row r="18" spans="1:7" x14ac:dyDescent="0.25">
      <c r="A18" s="1">
        <v>2</v>
      </c>
      <c r="B18" s="2">
        <v>3</v>
      </c>
    </row>
    <row r="19" spans="1:7" x14ac:dyDescent="0.25">
      <c r="A19" s="1">
        <v>2</v>
      </c>
      <c r="B19" s="2">
        <v>3</v>
      </c>
    </row>
    <row r="20" spans="1:7" x14ac:dyDescent="0.25">
      <c r="A20" s="1">
        <v>2</v>
      </c>
      <c r="B20" s="2">
        <v>2</v>
      </c>
    </row>
    <row r="21" spans="1:7" x14ac:dyDescent="0.25">
      <c r="A21" s="1">
        <v>1</v>
      </c>
      <c r="B21" s="2">
        <v>4</v>
      </c>
    </row>
    <row r="22" spans="1:7" x14ac:dyDescent="0.25">
      <c r="A22" s="1">
        <v>4</v>
      </c>
      <c r="B22" s="2">
        <v>4</v>
      </c>
    </row>
    <row r="23" spans="1:7" x14ac:dyDescent="0.25">
      <c r="A23" s="1">
        <v>2</v>
      </c>
      <c r="B23" s="2">
        <v>3</v>
      </c>
    </row>
    <row r="24" spans="1:7" x14ac:dyDescent="0.25">
      <c r="A24" s="1">
        <v>4</v>
      </c>
      <c r="B24" s="2">
        <v>2</v>
      </c>
    </row>
    <row r="25" spans="1:7" x14ac:dyDescent="0.25">
      <c r="A25" s="1">
        <v>3</v>
      </c>
      <c r="B25" s="2">
        <v>2</v>
      </c>
    </row>
    <row r="26" spans="1:7" x14ac:dyDescent="0.25">
      <c r="A26" s="1">
        <v>2</v>
      </c>
      <c r="B26" s="2">
        <v>2</v>
      </c>
    </row>
    <row r="27" spans="1:7" x14ac:dyDescent="0.25">
      <c r="B27" s="2">
        <v>4</v>
      </c>
    </row>
    <row r="28" spans="1:7" x14ac:dyDescent="0.25">
      <c r="A28" s="1">
        <v>3</v>
      </c>
      <c r="B28" s="2">
        <v>4</v>
      </c>
    </row>
    <row r="29" spans="1:7" x14ac:dyDescent="0.25">
      <c r="A29" s="1">
        <v>2</v>
      </c>
      <c r="B29" s="2">
        <v>3</v>
      </c>
    </row>
    <row r="30" spans="1:7" x14ac:dyDescent="0.25">
      <c r="A30" s="1">
        <v>3</v>
      </c>
      <c r="B30" s="2">
        <v>4</v>
      </c>
    </row>
    <row r="31" spans="1:7" x14ac:dyDescent="0.25">
      <c r="A31" s="1">
        <v>2</v>
      </c>
      <c r="B31" s="2">
        <v>3</v>
      </c>
    </row>
    <row r="32" spans="1:7" x14ac:dyDescent="0.25">
      <c r="A32" s="1">
        <v>4</v>
      </c>
      <c r="B32" s="2">
        <v>2</v>
      </c>
    </row>
    <row r="33" spans="1:2" x14ac:dyDescent="0.25">
      <c r="B33" s="2">
        <v>4</v>
      </c>
    </row>
    <row r="34" spans="1:2" x14ac:dyDescent="0.25">
      <c r="A34" s="1">
        <v>3</v>
      </c>
      <c r="B34" s="2">
        <v>2</v>
      </c>
    </row>
    <row r="35" spans="1:2" x14ac:dyDescent="0.25">
      <c r="A35" s="1">
        <v>3</v>
      </c>
      <c r="B35" s="2">
        <v>3</v>
      </c>
    </row>
    <row r="36" spans="1:2" x14ac:dyDescent="0.25">
      <c r="A36" s="1">
        <v>3</v>
      </c>
      <c r="B36" s="2">
        <v>3</v>
      </c>
    </row>
    <row r="37" spans="1:2" x14ac:dyDescent="0.25">
      <c r="A37" s="1">
        <v>3</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2</v>
      </c>
    </row>
    <row r="43" spans="1:2" x14ac:dyDescent="0.25">
      <c r="A43" s="1">
        <v>4</v>
      </c>
    </row>
    <row r="44" spans="1:2" x14ac:dyDescent="0.25">
      <c r="A44" s="1">
        <v>4</v>
      </c>
    </row>
    <row r="45" spans="1:2" x14ac:dyDescent="0.25">
      <c r="A45" s="1">
        <v>2</v>
      </c>
    </row>
    <row r="46" spans="1:2" x14ac:dyDescent="0.25">
      <c r="A46" s="1">
        <v>3</v>
      </c>
    </row>
    <row r="47" spans="1:2" x14ac:dyDescent="0.25">
      <c r="A47" s="1">
        <v>3</v>
      </c>
    </row>
    <row r="48" spans="1:2" x14ac:dyDescent="0.25">
      <c r="A48" s="1">
        <v>3</v>
      </c>
    </row>
    <row r="49" spans="1:1" x14ac:dyDescent="0.25">
      <c r="A49" s="1">
        <v>2</v>
      </c>
    </row>
    <row r="50" spans="1:1" x14ac:dyDescent="0.25">
      <c r="A50" s="1">
        <v>4</v>
      </c>
    </row>
    <row r="51" spans="1:1" x14ac:dyDescent="0.25">
      <c r="A51" s="1">
        <v>1</v>
      </c>
    </row>
    <row r="52" spans="1:1" x14ac:dyDescent="0.25">
      <c r="A52" s="1">
        <v>4</v>
      </c>
    </row>
    <row r="53" spans="1:1" x14ac:dyDescent="0.25">
      <c r="A53" s="1">
        <v>4</v>
      </c>
    </row>
    <row r="54" spans="1:1" x14ac:dyDescent="0.25">
      <c r="A54" s="1">
        <v>4</v>
      </c>
    </row>
    <row r="55" spans="1:1" x14ac:dyDescent="0.25">
      <c r="A55" s="1">
        <v>4</v>
      </c>
    </row>
    <row r="56" spans="1:1" x14ac:dyDescent="0.25">
      <c r="A56" s="1">
        <v>3</v>
      </c>
    </row>
    <row r="57" spans="1:1" x14ac:dyDescent="0.25">
      <c r="A57" s="1">
        <v>4</v>
      </c>
    </row>
    <row r="58" spans="1:1" x14ac:dyDescent="0.25">
      <c r="A58" s="1">
        <v>2</v>
      </c>
    </row>
    <row r="59" spans="1:1" x14ac:dyDescent="0.25">
      <c r="A59" s="1">
        <v>3</v>
      </c>
    </row>
    <row r="60" spans="1:1" x14ac:dyDescent="0.25">
      <c r="A60" s="1">
        <v>2</v>
      </c>
    </row>
    <row r="61" spans="1:1" x14ac:dyDescent="0.25">
      <c r="A61" s="1">
        <v>4</v>
      </c>
    </row>
    <row r="63" spans="1:1" x14ac:dyDescent="0.25">
      <c r="A63" s="1">
        <v>4</v>
      </c>
    </row>
    <row r="64" spans="1:1" x14ac:dyDescent="0.25">
      <c r="A64" s="1">
        <v>3</v>
      </c>
    </row>
    <row r="65" spans="1:1" x14ac:dyDescent="0.25">
      <c r="A65" s="1">
        <v>3</v>
      </c>
    </row>
    <row r="66" spans="1:1" x14ac:dyDescent="0.25">
      <c r="A66" s="1">
        <v>3</v>
      </c>
    </row>
    <row r="67" spans="1:1" x14ac:dyDescent="0.25">
      <c r="A67" s="1">
        <v>3</v>
      </c>
    </row>
    <row r="69" spans="1:1" x14ac:dyDescent="0.25">
      <c r="A69" s="1">
        <v>4</v>
      </c>
    </row>
    <row r="70" spans="1:1" x14ac:dyDescent="0.25">
      <c r="A70" s="1">
        <v>3</v>
      </c>
    </row>
    <row r="71" spans="1:1" x14ac:dyDescent="0.25">
      <c r="A71" s="1">
        <v>3</v>
      </c>
    </row>
    <row r="72" spans="1:1" x14ac:dyDescent="0.25">
      <c r="A72" s="1">
        <v>3</v>
      </c>
    </row>
    <row r="73" spans="1:1" x14ac:dyDescent="0.25">
      <c r="A73" s="1">
        <v>2</v>
      </c>
    </row>
    <row r="74" spans="1:1" x14ac:dyDescent="0.25">
      <c r="A74" s="1">
        <v>2</v>
      </c>
    </row>
    <row r="75" spans="1:1" x14ac:dyDescent="0.25">
      <c r="A75" s="1">
        <v>3</v>
      </c>
    </row>
    <row r="76" spans="1:1" x14ac:dyDescent="0.25">
      <c r="A76" s="1">
        <v>4</v>
      </c>
    </row>
    <row r="77" spans="1:1" x14ac:dyDescent="0.25">
      <c r="A77" s="1">
        <v>4</v>
      </c>
    </row>
    <row r="78" spans="1:1" x14ac:dyDescent="0.25">
      <c r="A78" s="1">
        <v>3</v>
      </c>
    </row>
    <row r="80" spans="1:1" x14ac:dyDescent="0.25">
      <c r="A80" s="1">
        <v>4</v>
      </c>
    </row>
    <row r="81" spans="1:1" x14ac:dyDescent="0.25">
      <c r="A81" s="1">
        <v>4</v>
      </c>
    </row>
    <row r="82" spans="1:1" x14ac:dyDescent="0.25">
      <c r="A82" s="1">
        <v>4</v>
      </c>
    </row>
    <row r="83" spans="1:1" x14ac:dyDescent="0.25">
      <c r="A83" s="1">
        <v>3</v>
      </c>
    </row>
    <row r="84" spans="1:1" x14ac:dyDescent="0.25">
      <c r="A84" s="1">
        <v>1</v>
      </c>
    </row>
    <row r="85" spans="1:1" x14ac:dyDescent="0.25">
      <c r="A85" s="1">
        <v>3</v>
      </c>
    </row>
    <row r="86" spans="1:1" x14ac:dyDescent="0.25">
      <c r="A86" s="1">
        <v>3</v>
      </c>
    </row>
    <row r="87" spans="1:1" x14ac:dyDescent="0.25">
      <c r="A87" s="1">
        <v>2</v>
      </c>
    </row>
    <row r="88" spans="1:1" x14ac:dyDescent="0.25">
      <c r="A88" s="1">
        <v>3</v>
      </c>
    </row>
    <row r="89" spans="1:1" x14ac:dyDescent="0.25">
      <c r="A89" s="1">
        <v>3</v>
      </c>
    </row>
    <row r="90" spans="1:1" x14ac:dyDescent="0.25">
      <c r="A90" s="1">
        <v>3</v>
      </c>
    </row>
    <row r="91" spans="1:1" x14ac:dyDescent="0.25">
      <c r="A91" s="1">
        <v>2</v>
      </c>
    </row>
    <row r="92" spans="1:1" x14ac:dyDescent="0.25">
      <c r="A92" s="1">
        <v>3</v>
      </c>
    </row>
    <row r="93" spans="1:1" x14ac:dyDescent="0.25">
      <c r="A93" s="1">
        <v>3</v>
      </c>
    </row>
    <row r="94" spans="1:1" x14ac:dyDescent="0.25">
      <c r="A94" s="1">
        <v>2</v>
      </c>
    </row>
    <row r="96" spans="1:1" x14ac:dyDescent="0.25">
      <c r="A96" s="1">
        <v>1</v>
      </c>
    </row>
    <row r="97" spans="1:1" x14ac:dyDescent="0.25">
      <c r="A97" s="1">
        <v>3</v>
      </c>
    </row>
    <row r="98" spans="1:1" x14ac:dyDescent="0.25">
      <c r="A98" s="1">
        <v>3</v>
      </c>
    </row>
    <row r="99" spans="1:1" x14ac:dyDescent="0.25">
      <c r="A99" s="1">
        <v>3</v>
      </c>
    </row>
    <row r="100" spans="1:1" x14ac:dyDescent="0.25">
      <c r="A100" s="1">
        <v>3</v>
      </c>
    </row>
    <row r="101" spans="1:1" x14ac:dyDescent="0.25">
      <c r="A101" s="1">
        <v>3</v>
      </c>
    </row>
    <row r="102" spans="1:1" x14ac:dyDescent="0.25">
      <c r="A102" s="1">
        <v>3</v>
      </c>
    </row>
    <row r="103" spans="1:1" x14ac:dyDescent="0.25">
      <c r="A103" s="1">
        <v>3</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E23" sqref="E23"/>
    </sheetView>
  </sheetViews>
  <sheetFormatPr defaultRowHeight="15" x14ac:dyDescent="0.25"/>
  <cols>
    <col min="1" max="1" width="14.85546875" style="1" customWidth="1"/>
    <col min="2" max="2" width="18.42578125" style="1" customWidth="1"/>
    <col min="5" max="5" width="27.5703125" customWidth="1"/>
    <col min="6" max="6" width="16.140625" customWidth="1"/>
    <col min="7" max="7" width="12.5703125" customWidth="1"/>
  </cols>
  <sheetData>
    <row r="1" spans="1:7" x14ac:dyDescent="0.25">
      <c r="A1" s="1" t="s">
        <v>0</v>
      </c>
      <c r="B1" s="1" t="s">
        <v>1</v>
      </c>
      <c r="D1">
        <f>_xlfn.T.TEST(A1:A103,B1:B37,2,3)</f>
        <v>0.68094677702946238</v>
      </c>
    </row>
    <row r="2" spans="1:7" x14ac:dyDescent="0.25">
      <c r="A2" s="1">
        <v>2</v>
      </c>
      <c r="B2" s="2">
        <v>3</v>
      </c>
    </row>
    <row r="3" spans="1:7" x14ac:dyDescent="0.25">
      <c r="A3" s="1">
        <v>3</v>
      </c>
      <c r="B3" s="2">
        <v>2</v>
      </c>
      <c r="D3" t="s">
        <v>42</v>
      </c>
    </row>
    <row r="4" spans="1:7" x14ac:dyDescent="0.25">
      <c r="B4" s="2">
        <v>2</v>
      </c>
    </row>
    <row r="5" spans="1:7" x14ac:dyDescent="0.25">
      <c r="A5" s="1">
        <v>2</v>
      </c>
      <c r="B5" s="2">
        <v>4</v>
      </c>
      <c r="E5" t="s">
        <v>69</v>
      </c>
    </row>
    <row r="6" spans="1:7" ht="15.75" thickBot="1" x14ac:dyDescent="0.3">
      <c r="A6" s="1">
        <v>1</v>
      </c>
      <c r="B6" s="2">
        <v>2</v>
      </c>
    </row>
    <row r="7" spans="1:7" x14ac:dyDescent="0.25">
      <c r="A7" s="1">
        <v>2</v>
      </c>
      <c r="B7" s="2">
        <v>1</v>
      </c>
      <c r="E7" s="62"/>
      <c r="F7" s="62" t="s">
        <v>0</v>
      </c>
      <c r="G7" s="62" t="s">
        <v>1</v>
      </c>
    </row>
    <row r="8" spans="1:7" x14ac:dyDescent="0.25">
      <c r="A8" s="1">
        <v>1</v>
      </c>
      <c r="B8" s="2">
        <v>1</v>
      </c>
      <c r="E8" s="60" t="s">
        <v>70</v>
      </c>
      <c r="F8" s="60">
        <v>2</v>
      </c>
      <c r="G8" s="60">
        <v>1.9444444444444444</v>
      </c>
    </row>
    <row r="9" spans="1:7" x14ac:dyDescent="0.25">
      <c r="A9" s="1">
        <v>3</v>
      </c>
      <c r="B9" s="2">
        <v>2</v>
      </c>
      <c r="E9" s="60" t="s">
        <v>71</v>
      </c>
      <c r="F9" s="60">
        <v>0.375</v>
      </c>
      <c r="G9" s="60">
        <v>0.51111111111111107</v>
      </c>
    </row>
    <row r="10" spans="1:7" x14ac:dyDescent="0.25">
      <c r="A10" s="1">
        <v>3</v>
      </c>
      <c r="B10" s="2">
        <v>2</v>
      </c>
      <c r="E10" s="60" t="s">
        <v>72</v>
      </c>
      <c r="F10" s="60">
        <v>97</v>
      </c>
      <c r="G10" s="60">
        <v>36</v>
      </c>
    </row>
    <row r="11" spans="1:7" x14ac:dyDescent="0.25">
      <c r="A11" s="1">
        <v>2</v>
      </c>
      <c r="B11" s="2">
        <v>2</v>
      </c>
      <c r="E11" s="60" t="s">
        <v>73</v>
      </c>
      <c r="F11" s="60">
        <v>0</v>
      </c>
      <c r="G11" s="60"/>
    </row>
    <row r="12" spans="1:7" x14ac:dyDescent="0.25">
      <c r="A12" s="1">
        <v>3</v>
      </c>
      <c r="B12" s="2">
        <v>2</v>
      </c>
      <c r="E12" s="60" t="s">
        <v>74</v>
      </c>
      <c r="F12" s="60">
        <v>55</v>
      </c>
      <c r="G12" s="60"/>
    </row>
    <row r="13" spans="1:7" x14ac:dyDescent="0.25">
      <c r="A13" s="1">
        <v>2</v>
      </c>
      <c r="B13" s="2">
        <v>2</v>
      </c>
      <c r="E13" s="60" t="s">
        <v>75</v>
      </c>
      <c r="F13" s="60">
        <v>0.41335806926879809</v>
      </c>
      <c r="G13" s="60"/>
    </row>
    <row r="14" spans="1:7" x14ac:dyDescent="0.25">
      <c r="A14" s="1">
        <v>2</v>
      </c>
      <c r="B14" s="2">
        <v>2</v>
      </c>
      <c r="E14" s="60" t="s">
        <v>76</v>
      </c>
      <c r="F14" s="60">
        <v>0.34047578348299634</v>
      </c>
      <c r="G14" s="60"/>
    </row>
    <row r="15" spans="1:7" x14ac:dyDescent="0.25">
      <c r="A15" s="1">
        <v>2</v>
      </c>
      <c r="B15" s="2">
        <v>1</v>
      </c>
      <c r="E15" s="60" t="s">
        <v>77</v>
      </c>
      <c r="F15" s="60">
        <v>1.673033965289912</v>
      </c>
      <c r="G15" s="60"/>
    </row>
    <row r="16" spans="1:7" x14ac:dyDescent="0.25">
      <c r="A16" s="1">
        <v>2</v>
      </c>
      <c r="B16" s="2">
        <v>2</v>
      </c>
      <c r="E16" s="60" t="s">
        <v>78</v>
      </c>
      <c r="F16" s="60">
        <v>0.68095156696599268</v>
      </c>
      <c r="G16" s="60"/>
    </row>
    <row r="17" spans="1:7" ht="15.75" thickBot="1" x14ac:dyDescent="0.3">
      <c r="A17" s="1">
        <v>2</v>
      </c>
      <c r="B17" s="2">
        <v>2</v>
      </c>
      <c r="E17" s="61" t="s">
        <v>79</v>
      </c>
      <c r="F17" s="61">
        <v>2.0040447832891455</v>
      </c>
      <c r="G17" s="61"/>
    </row>
    <row r="18" spans="1:7" x14ac:dyDescent="0.25">
      <c r="A18" s="1">
        <v>2</v>
      </c>
      <c r="B18" s="2">
        <v>1</v>
      </c>
    </row>
    <row r="19" spans="1:7" x14ac:dyDescent="0.25">
      <c r="A19" s="1">
        <v>2</v>
      </c>
      <c r="B19" s="2">
        <v>1</v>
      </c>
    </row>
    <row r="20" spans="1:7" x14ac:dyDescent="0.25">
      <c r="A20" s="1">
        <v>2</v>
      </c>
      <c r="B20" s="2">
        <v>2</v>
      </c>
    </row>
    <row r="21" spans="1:7" x14ac:dyDescent="0.25">
      <c r="A21" s="1">
        <v>1</v>
      </c>
      <c r="B21" s="2">
        <v>4</v>
      </c>
    </row>
    <row r="22" spans="1:7" x14ac:dyDescent="0.25">
      <c r="A22" s="1">
        <v>3</v>
      </c>
      <c r="B22" s="2">
        <v>2</v>
      </c>
    </row>
    <row r="23" spans="1:7" x14ac:dyDescent="0.25">
      <c r="A23" s="1">
        <v>2</v>
      </c>
      <c r="B23" s="2">
        <v>2</v>
      </c>
    </row>
    <row r="24" spans="1:7" x14ac:dyDescent="0.25">
      <c r="A24" s="1">
        <v>2</v>
      </c>
      <c r="B24" s="2">
        <v>1</v>
      </c>
    </row>
    <row r="25" spans="1:7" x14ac:dyDescent="0.25">
      <c r="A25" s="1">
        <v>2</v>
      </c>
      <c r="B25" s="2">
        <v>2</v>
      </c>
    </row>
    <row r="26" spans="1:7" x14ac:dyDescent="0.25">
      <c r="A26" s="1">
        <v>1</v>
      </c>
      <c r="B26" s="2">
        <v>2</v>
      </c>
    </row>
    <row r="27" spans="1:7" x14ac:dyDescent="0.25">
      <c r="A27" s="1">
        <v>2</v>
      </c>
      <c r="B27" s="2">
        <v>2</v>
      </c>
    </row>
    <row r="28" spans="1:7" x14ac:dyDescent="0.25">
      <c r="A28" s="1">
        <v>2</v>
      </c>
      <c r="B28" s="2">
        <v>1</v>
      </c>
    </row>
    <row r="29" spans="1:7" x14ac:dyDescent="0.25">
      <c r="A29" s="1">
        <v>2</v>
      </c>
      <c r="B29" s="2">
        <v>2</v>
      </c>
    </row>
    <row r="30" spans="1:7" x14ac:dyDescent="0.25">
      <c r="A30" s="1">
        <v>3</v>
      </c>
      <c r="B30" s="2">
        <v>3</v>
      </c>
    </row>
    <row r="31" spans="1:7" x14ac:dyDescent="0.25">
      <c r="A31" s="1">
        <v>2</v>
      </c>
      <c r="B31" s="2">
        <v>2</v>
      </c>
    </row>
    <row r="32" spans="1:7" x14ac:dyDescent="0.25">
      <c r="A32" s="1">
        <v>2</v>
      </c>
      <c r="B32" s="2">
        <v>2</v>
      </c>
    </row>
    <row r="33" spans="1:2" x14ac:dyDescent="0.25">
      <c r="B33" s="2">
        <v>1</v>
      </c>
    </row>
    <row r="34" spans="1:2" x14ac:dyDescent="0.25">
      <c r="A34" s="1">
        <v>2</v>
      </c>
      <c r="B34" s="2">
        <v>2</v>
      </c>
    </row>
    <row r="35" spans="1:2" x14ac:dyDescent="0.25">
      <c r="A35" s="1">
        <v>2</v>
      </c>
      <c r="B35" s="2">
        <v>2</v>
      </c>
    </row>
    <row r="36" spans="1:2" x14ac:dyDescent="0.25">
      <c r="A36" s="1">
        <v>2</v>
      </c>
      <c r="B36" s="2">
        <v>2</v>
      </c>
    </row>
    <row r="37" spans="1:2" x14ac:dyDescent="0.25">
      <c r="A37" s="1">
        <v>2</v>
      </c>
      <c r="B37" s="2">
        <v>2</v>
      </c>
    </row>
    <row r="38" spans="1:2" x14ac:dyDescent="0.25">
      <c r="A38" s="1">
        <v>2</v>
      </c>
    </row>
    <row r="39" spans="1:2" x14ac:dyDescent="0.25">
      <c r="A39" s="1">
        <v>2</v>
      </c>
    </row>
    <row r="40" spans="1:2" x14ac:dyDescent="0.25">
      <c r="A40" s="1">
        <v>2</v>
      </c>
    </row>
    <row r="41" spans="1:2" x14ac:dyDescent="0.25">
      <c r="A41" s="1">
        <v>2</v>
      </c>
    </row>
    <row r="42" spans="1:2" x14ac:dyDescent="0.25">
      <c r="A42" s="1">
        <v>2</v>
      </c>
    </row>
    <row r="43" spans="1:2" x14ac:dyDescent="0.25">
      <c r="A43" s="1">
        <v>2</v>
      </c>
    </row>
    <row r="44" spans="1:2" x14ac:dyDescent="0.25">
      <c r="A44" s="1">
        <v>1</v>
      </c>
    </row>
    <row r="45" spans="1:2" x14ac:dyDescent="0.25">
      <c r="A45" s="1">
        <v>2</v>
      </c>
    </row>
    <row r="46" spans="1:2" x14ac:dyDescent="0.25">
      <c r="A46" s="1">
        <v>2</v>
      </c>
    </row>
    <row r="47" spans="1:2" x14ac:dyDescent="0.25">
      <c r="A47" s="1">
        <v>2</v>
      </c>
    </row>
    <row r="48" spans="1:2" x14ac:dyDescent="0.25">
      <c r="A48" s="1">
        <v>2</v>
      </c>
    </row>
    <row r="49" spans="1:1" x14ac:dyDescent="0.25">
      <c r="A49" s="1">
        <v>2</v>
      </c>
    </row>
    <row r="50" spans="1:1" x14ac:dyDescent="0.25">
      <c r="A50" s="1">
        <v>2</v>
      </c>
    </row>
    <row r="51" spans="1:1" x14ac:dyDescent="0.25">
      <c r="A51" s="1">
        <v>2</v>
      </c>
    </row>
    <row r="52" spans="1:1" x14ac:dyDescent="0.25">
      <c r="A52" s="1">
        <v>4</v>
      </c>
    </row>
    <row r="53" spans="1:1" x14ac:dyDescent="0.25">
      <c r="A53" s="1">
        <v>1</v>
      </c>
    </row>
    <row r="54" spans="1:1" x14ac:dyDescent="0.25">
      <c r="A54" s="1">
        <v>2</v>
      </c>
    </row>
    <row r="55" spans="1:1" x14ac:dyDescent="0.25">
      <c r="A55" s="1">
        <v>1</v>
      </c>
    </row>
    <row r="56" spans="1:1" x14ac:dyDescent="0.25">
      <c r="A56" s="1">
        <v>2</v>
      </c>
    </row>
    <row r="57" spans="1:1" x14ac:dyDescent="0.25">
      <c r="A57" s="1">
        <v>2</v>
      </c>
    </row>
    <row r="58" spans="1:1" x14ac:dyDescent="0.25">
      <c r="A58" s="1">
        <v>2</v>
      </c>
    </row>
    <row r="59" spans="1:1" x14ac:dyDescent="0.25">
      <c r="A59" s="1">
        <v>1</v>
      </c>
    </row>
    <row r="60" spans="1:1" x14ac:dyDescent="0.25">
      <c r="A60" s="1">
        <v>1</v>
      </c>
    </row>
    <row r="61" spans="1:1" x14ac:dyDescent="0.25">
      <c r="A61" s="1">
        <v>4</v>
      </c>
    </row>
    <row r="62" spans="1:1" x14ac:dyDescent="0.25">
      <c r="A62" s="1">
        <v>2</v>
      </c>
    </row>
    <row r="63" spans="1:1" x14ac:dyDescent="0.25">
      <c r="A63" s="1">
        <v>2</v>
      </c>
    </row>
    <row r="64" spans="1:1" x14ac:dyDescent="0.25">
      <c r="A64" s="1">
        <v>2</v>
      </c>
    </row>
    <row r="65" spans="1:1" x14ac:dyDescent="0.25">
      <c r="A65" s="1">
        <v>2</v>
      </c>
    </row>
    <row r="66" spans="1:1" x14ac:dyDescent="0.25">
      <c r="A66" s="1">
        <v>2</v>
      </c>
    </row>
    <row r="67" spans="1:1" x14ac:dyDescent="0.25">
      <c r="A67" s="1">
        <v>2</v>
      </c>
    </row>
    <row r="69" spans="1:1" x14ac:dyDescent="0.25">
      <c r="A69" s="1">
        <v>2</v>
      </c>
    </row>
    <row r="70" spans="1:1" x14ac:dyDescent="0.25">
      <c r="A70" s="1">
        <v>1</v>
      </c>
    </row>
    <row r="71" spans="1:1" x14ac:dyDescent="0.25">
      <c r="A71" s="1">
        <v>2</v>
      </c>
    </row>
    <row r="72" spans="1:1" x14ac:dyDescent="0.25">
      <c r="A72" s="1">
        <v>2</v>
      </c>
    </row>
    <row r="73" spans="1:1" x14ac:dyDescent="0.25">
      <c r="A73" s="1">
        <v>2</v>
      </c>
    </row>
    <row r="74" spans="1:1" x14ac:dyDescent="0.25">
      <c r="A74" s="1">
        <v>2</v>
      </c>
    </row>
    <row r="75" spans="1:1" x14ac:dyDescent="0.25">
      <c r="A75" s="1">
        <v>3</v>
      </c>
    </row>
    <row r="76" spans="1:1" x14ac:dyDescent="0.25">
      <c r="A76" s="1">
        <v>1</v>
      </c>
    </row>
    <row r="77" spans="1:1" x14ac:dyDescent="0.25">
      <c r="A77" s="1">
        <v>3</v>
      </c>
    </row>
    <row r="78" spans="1:1" x14ac:dyDescent="0.25">
      <c r="A78" s="1">
        <v>2</v>
      </c>
    </row>
    <row r="80" spans="1:1" x14ac:dyDescent="0.25">
      <c r="A80" s="1">
        <v>2</v>
      </c>
    </row>
    <row r="81" spans="1:1" x14ac:dyDescent="0.25">
      <c r="A81" s="1">
        <v>3</v>
      </c>
    </row>
    <row r="82" spans="1:1" x14ac:dyDescent="0.25">
      <c r="A82" s="1">
        <v>3</v>
      </c>
    </row>
    <row r="83" spans="1:1" x14ac:dyDescent="0.25">
      <c r="A83" s="1">
        <v>1</v>
      </c>
    </row>
    <row r="84" spans="1:1" x14ac:dyDescent="0.25">
      <c r="A84" s="1">
        <v>1</v>
      </c>
    </row>
    <row r="85" spans="1:1" x14ac:dyDescent="0.25">
      <c r="A85" s="1">
        <v>2</v>
      </c>
    </row>
    <row r="86" spans="1:1" x14ac:dyDescent="0.25">
      <c r="A86" s="1">
        <v>2</v>
      </c>
    </row>
    <row r="87" spans="1:1" x14ac:dyDescent="0.25">
      <c r="A87" s="1">
        <v>2</v>
      </c>
    </row>
    <row r="89" spans="1:1" x14ac:dyDescent="0.25">
      <c r="A89" s="1">
        <v>2</v>
      </c>
    </row>
    <row r="90" spans="1:1" x14ac:dyDescent="0.25">
      <c r="A90" s="1">
        <v>1</v>
      </c>
    </row>
    <row r="91" spans="1:1" x14ac:dyDescent="0.25">
      <c r="A91" s="1">
        <v>2</v>
      </c>
    </row>
    <row r="92" spans="1:1" x14ac:dyDescent="0.25">
      <c r="A92" s="1">
        <v>3</v>
      </c>
    </row>
    <row r="93" spans="1:1" x14ac:dyDescent="0.25">
      <c r="A93" s="1">
        <v>2</v>
      </c>
    </row>
    <row r="94" spans="1:1" x14ac:dyDescent="0.25">
      <c r="A94" s="1">
        <v>2</v>
      </c>
    </row>
    <row r="95" spans="1:1" x14ac:dyDescent="0.25">
      <c r="A95" s="1">
        <v>2</v>
      </c>
    </row>
    <row r="96" spans="1:1" x14ac:dyDescent="0.25">
      <c r="A96" s="1">
        <v>1</v>
      </c>
    </row>
    <row r="97" spans="1:1" x14ac:dyDescent="0.25">
      <c r="A97" s="1">
        <v>2</v>
      </c>
    </row>
    <row r="98" spans="1:1" x14ac:dyDescent="0.25">
      <c r="A98" s="1">
        <v>1</v>
      </c>
    </row>
    <row r="99" spans="1:1" x14ac:dyDescent="0.25">
      <c r="A99" s="1">
        <v>3</v>
      </c>
    </row>
    <row r="100" spans="1:1" x14ac:dyDescent="0.25">
      <c r="A100" s="1">
        <v>2</v>
      </c>
    </row>
    <row r="101" spans="1:1" x14ac:dyDescent="0.25">
      <c r="A101" s="1">
        <v>2</v>
      </c>
    </row>
    <row r="102" spans="1:1" x14ac:dyDescent="0.25">
      <c r="A102" s="1">
        <v>2</v>
      </c>
    </row>
    <row r="103" spans="1:1" x14ac:dyDescent="0.25">
      <c r="A103" s="1">
        <v>2</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F16" sqref="F16"/>
    </sheetView>
  </sheetViews>
  <sheetFormatPr defaultRowHeight="15" x14ac:dyDescent="0.25"/>
  <cols>
    <col min="1" max="1" width="13.5703125" style="1" customWidth="1"/>
    <col min="2" max="2" width="18.7109375" style="1" customWidth="1"/>
    <col min="4" max="4" width="11.42578125" customWidth="1"/>
    <col min="5" max="5" width="28.5703125" customWidth="1"/>
    <col min="6" max="6" width="14.28515625" customWidth="1"/>
    <col min="7" max="7" width="13.140625" customWidth="1"/>
  </cols>
  <sheetData>
    <row r="1" spans="1:7" x14ac:dyDescent="0.25">
      <c r="A1" s="1" t="s">
        <v>0</v>
      </c>
      <c r="B1" s="1" t="s">
        <v>1</v>
      </c>
      <c r="D1">
        <f>_xlfn.T.TEST(A1:A103,B1:B37,2,3)</f>
        <v>6.7770192220196049E-2</v>
      </c>
    </row>
    <row r="2" spans="1:7" x14ac:dyDescent="0.25">
      <c r="A2" s="1">
        <v>4</v>
      </c>
      <c r="B2" s="2">
        <v>3</v>
      </c>
    </row>
    <row r="3" spans="1:7" x14ac:dyDescent="0.25">
      <c r="A3" s="1">
        <v>3</v>
      </c>
      <c r="B3" s="2">
        <v>4</v>
      </c>
      <c r="D3" t="s">
        <v>43</v>
      </c>
    </row>
    <row r="4" spans="1:7" x14ac:dyDescent="0.25">
      <c r="A4" s="1">
        <v>3</v>
      </c>
      <c r="B4" s="2">
        <v>2</v>
      </c>
    </row>
    <row r="5" spans="1:7" x14ac:dyDescent="0.25">
      <c r="A5" s="1">
        <v>4</v>
      </c>
      <c r="B5" s="2">
        <v>4</v>
      </c>
      <c r="E5" t="s">
        <v>69</v>
      </c>
    </row>
    <row r="6" spans="1:7" ht="15.75" thickBot="1" x14ac:dyDescent="0.3">
      <c r="A6" s="1">
        <v>4</v>
      </c>
      <c r="B6" s="2">
        <v>3</v>
      </c>
    </row>
    <row r="7" spans="1:7" x14ac:dyDescent="0.25">
      <c r="A7" s="1">
        <v>3</v>
      </c>
      <c r="B7" s="2">
        <v>4</v>
      </c>
      <c r="E7" s="62"/>
      <c r="F7" s="62" t="s">
        <v>0</v>
      </c>
      <c r="G7" s="62" t="s">
        <v>1</v>
      </c>
    </row>
    <row r="8" spans="1:7" x14ac:dyDescent="0.25">
      <c r="A8" s="1">
        <v>4</v>
      </c>
      <c r="B8" s="2">
        <v>3</v>
      </c>
      <c r="E8" s="60" t="s">
        <v>70</v>
      </c>
      <c r="F8" s="60">
        <v>3.4554455445544554</v>
      </c>
      <c r="G8" s="60">
        <v>3.1875</v>
      </c>
    </row>
    <row r="9" spans="1:7" x14ac:dyDescent="0.25">
      <c r="A9" s="1">
        <v>3</v>
      </c>
      <c r="B9" s="2">
        <v>1</v>
      </c>
      <c r="E9" s="60" t="s">
        <v>71</v>
      </c>
      <c r="F9" s="60">
        <v>0.3504950495049502</v>
      </c>
      <c r="G9" s="60">
        <v>0.54435483870967738</v>
      </c>
    </row>
    <row r="10" spans="1:7" x14ac:dyDescent="0.25">
      <c r="A10" s="1">
        <v>4</v>
      </c>
      <c r="B10" s="2">
        <v>3</v>
      </c>
      <c r="E10" s="60" t="s">
        <v>72</v>
      </c>
      <c r="F10" s="60">
        <v>101</v>
      </c>
      <c r="G10" s="60">
        <v>32</v>
      </c>
    </row>
    <row r="11" spans="1:7" x14ac:dyDescent="0.25">
      <c r="A11" s="1">
        <v>4</v>
      </c>
      <c r="B11" s="2">
        <v>4</v>
      </c>
      <c r="E11" s="60" t="s">
        <v>73</v>
      </c>
      <c r="F11" s="60">
        <v>0</v>
      </c>
      <c r="G11" s="60"/>
    </row>
    <row r="12" spans="1:7" x14ac:dyDescent="0.25">
      <c r="A12" s="1">
        <v>4</v>
      </c>
      <c r="B12" s="2">
        <v>3</v>
      </c>
      <c r="E12" s="60" t="s">
        <v>74</v>
      </c>
      <c r="F12" s="60">
        <v>44</v>
      </c>
      <c r="G12" s="60"/>
    </row>
    <row r="13" spans="1:7" x14ac:dyDescent="0.25">
      <c r="A13" s="1">
        <v>3</v>
      </c>
      <c r="B13" s="2">
        <v>3</v>
      </c>
      <c r="E13" s="60" t="s">
        <v>75</v>
      </c>
      <c r="F13" s="60">
        <v>1.8722653120104598</v>
      </c>
      <c r="G13" s="60"/>
    </row>
    <row r="14" spans="1:7" x14ac:dyDescent="0.25">
      <c r="A14" s="1">
        <v>3</v>
      </c>
      <c r="B14" s="2">
        <v>4</v>
      </c>
      <c r="E14" s="60" t="s">
        <v>76</v>
      </c>
      <c r="F14" s="60">
        <v>3.3912624092348853E-2</v>
      </c>
      <c r="G14" s="60"/>
    </row>
    <row r="15" spans="1:7" x14ac:dyDescent="0.25">
      <c r="A15" s="1">
        <v>4</v>
      </c>
      <c r="B15" s="2">
        <v>3</v>
      </c>
      <c r="E15" s="60" t="s">
        <v>77</v>
      </c>
      <c r="F15" s="60">
        <v>1.680229976572116</v>
      </c>
      <c r="G15" s="60"/>
    </row>
    <row r="16" spans="1:7" x14ac:dyDescent="0.25">
      <c r="A16" s="1">
        <v>3</v>
      </c>
      <c r="B16" s="2">
        <v>3</v>
      </c>
      <c r="E16" s="60" t="s">
        <v>78</v>
      </c>
      <c r="F16" s="64">
        <v>6.7825248184697706E-2</v>
      </c>
      <c r="G16" s="60"/>
    </row>
    <row r="17" spans="1:7" ht="15.75" thickBot="1" x14ac:dyDescent="0.3">
      <c r="A17" s="1">
        <v>4</v>
      </c>
      <c r="B17" s="2"/>
      <c r="E17" s="61" t="s">
        <v>79</v>
      </c>
      <c r="F17" s="61">
        <v>2.0153675744437649</v>
      </c>
      <c r="G17" s="61"/>
    </row>
    <row r="18" spans="1:7" x14ac:dyDescent="0.25">
      <c r="A18" s="1">
        <v>3</v>
      </c>
      <c r="B18" s="2">
        <v>4</v>
      </c>
    </row>
    <row r="19" spans="1:7" x14ac:dyDescent="0.25">
      <c r="A19" s="1">
        <v>4</v>
      </c>
      <c r="B19" s="2">
        <v>4</v>
      </c>
    </row>
    <row r="20" spans="1:7" x14ac:dyDescent="0.25">
      <c r="A20" s="1">
        <v>3</v>
      </c>
      <c r="B20" s="2">
        <v>3</v>
      </c>
    </row>
    <row r="21" spans="1:7" x14ac:dyDescent="0.25">
      <c r="A21" s="1">
        <v>3</v>
      </c>
      <c r="B21" s="2">
        <v>4</v>
      </c>
    </row>
    <row r="22" spans="1:7" x14ac:dyDescent="0.25">
      <c r="A22" s="1">
        <v>3</v>
      </c>
      <c r="B22" s="2"/>
    </row>
    <row r="23" spans="1:7" x14ac:dyDescent="0.25">
      <c r="B23" s="2">
        <v>3</v>
      </c>
    </row>
    <row r="24" spans="1:7" x14ac:dyDescent="0.25">
      <c r="A24" s="1">
        <v>3</v>
      </c>
      <c r="B24" s="2">
        <v>4</v>
      </c>
    </row>
    <row r="25" spans="1:7" x14ac:dyDescent="0.25">
      <c r="A25" s="1">
        <v>3</v>
      </c>
      <c r="B25" s="2">
        <v>3</v>
      </c>
    </row>
    <row r="26" spans="1:7" x14ac:dyDescent="0.25">
      <c r="A26" s="1">
        <v>4</v>
      </c>
      <c r="B26" s="2">
        <v>3</v>
      </c>
    </row>
    <row r="27" spans="1:7" x14ac:dyDescent="0.25">
      <c r="A27" s="1">
        <v>4</v>
      </c>
      <c r="B27" s="2"/>
    </row>
    <row r="28" spans="1:7" x14ac:dyDescent="0.25">
      <c r="A28" s="1">
        <v>3</v>
      </c>
      <c r="B28" s="2">
        <v>2</v>
      </c>
    </row>
    <row r="29" spans="1:7" x14ac:dyDescent="0.25">
      <c r="A29" s="1">
        <v>4</v>
      </c>
      <c r="B29" s="2">
        <v>4</v>
      </c>
    </row>
    <row r="30" spans="1:7" x14ac:dyDescent="0.25">
      <c r="A30" s="1">
        <v>3</v>
      </c>
      <c r="B30" s="2">
        <v>3</v>
      </c>
    </row>
    <row r="31" spans="1:7" x14ac:dyDescent="0.25">
      <c r="A31" s="1">
        <v>4</v>
      </c>
      <c r="B31" s="2">
        <v>4</v>
      </c>
    </row>
    <row r="32" spans="1:7" x14ac:dyDescent="0.25">
      <c r="A32" s="1">
        <v>4</v>
      </c>
      <c r="B32" s="2">
        <v>3</v>
      </c>
    </row>
    <row r="33" spans="1:2" x14ac:dyDescent="0.25">
      <c r="A33" s="1">
        <v>3</v>
      </c>
      <c r="B33" s="2"/>
    </row>
    <row r="34" spans="1:2" x14ac:dyDescent="0.25">
      <c r="A34" s="1">
        <v>4</v>
      </c>
      <c r="B34" s="2">
        <v>3</v>
      </c>
    </row>
    <row r="35" spans="1:2" x14ac:dyDescent="0.25">
      <c r="A35" s="1">
        <v>3</v>
      </c>
      <c r="B35" s="2">
        <v>3</v>
      </c>
    </row>
    <row r="36" spans="1:2" x14ac:dyDescent="0.25">
      <c r="A36" s="1">
        <v>4</v>
      </c>
      <c r="B36" s="2">
        <v>2</v>
      </c>
    </row>
    <row r="37" spans="1:2" x14ac:dyDescent="0.25">
      <c r="A37" s="1">
        <v>4</v>
      </c>
      <c r="B37" s="2">
        <v>3</v>
      </c>
    </row>
    <row r="38" spans="1:2" x14ac:dyDescent="0.25">
      <c r="A38" s="1">
        <v>4</v>
      </c>
    </row>
    <row r="39" spans="1:2" x14ac:dyDescent="0.25">
      <c r="A39" s="1">
        <v>3</v>
      </c>
    </row>
    <row r="40" spans="1:2" x14ac:dyDescent="0.25">
      <c r="A40" s="1">
        <v>3</v>
      </c>
    </row>
    <row r="41" spans="1:2" x14ac:dyDescent="0.25">
      <c r="A41" s="1">
        <v>4</v>
      </c>
    </row>
    <row r="42" spans="1:2" x14ac:dyDescent="0.25">
      <c r="A42" s="1">
        <v>4</v>
      </c>
    </row>
    <row r="43" spans="1:2" x14ac:dyDescent="0.25">
      <c r="A43" s="1">
        <v>3</v>
      </c>
    </row>
    <row r="44" spans="1:2" x14ac:dyDescent="0.25">
      <c r="A44" s="1">
        <v>4</v>
      </c>
    </row>
    <row r="45" spans="1:2" x14ac:dyDescent="0.25">
      <c r="A45" s="1">
        <v>2</v>
      </c>
    </row>
    <row r="46" spans="1:2" x14ac:dyDescent="0.25">
      <c r="A46" s="1">
        <v>3</v>
      </c>
    </row>
    <row r="47" spans="1:2" x14ac:dyDescent="0.25">
      <c r="A47" s="1">
        <v>3</v>
      </c>
    </row>
    <row r="48" spans="1:2" x14ac:dyDescent="0.25">
      <c r="A48" s="1">
        <v>4</v>
      </c>
    </row>
    <row r="49" spans="1:1" x14ac:dyDescent="0.25">
      <c r="A49" s="1">
        <v>3</v>
      </c>
    </row>
    <row r="50" spans="1:1" x14ac:dyDescent="0.25">
      <c r="A50" s="1">
        <v>4</v>
      </c>
    </row>
    <row r="51" spans="1:1" x14ac:dyDescent="0.25">
      <c r="A51" s="1">
        <v>3</v>
      </c>
    </row>
    <row r="52" spans="1:1" x14ac:dyDescent="0.25">
      <c r="A52" s="1">
        <v>2</v>
      </c>
    </row>
    <row r="53" spans="1:1" x14ac:dyDescent="0.25">
      <c r="A53" s="1">
        <v>4</v>
      </c>
    </row>
    <row r="54" spans="1:1" x14ac:dyDescent="0.25">
      <c r="A54" s="1">
        <v>4</v>
      </c>
    </row>
    <row r="55" spans="1:1" x14ac:dyDescent="0.25">
      <c r="A55" s="1">
        <v>3</v>
      </c>
    </row>
    <row r="56" spans="1:1" x14ac:dyDescent="0.25">
      <c r="A56" s="1">
        <v>3</v>
      </c>
    </row>
    <row r="57" spans="1:1" x14ac:dyDescent="0.25">
      <c r="A57" s="1">
        <v>4</v>
      </c>
    </row>
    <row r="58" spans="1:1" x14ac:dyDescent="0.25">
      <c r="A58" s="1">
        <v>4</v>
      </c>
    </row>
    <row r="59" spans="1:1" x14ac:dyDescent="0.25">
      <c r="A59" s="1">
        <v>4</v>
      </c>
    </row>
    <row r="60" spans="1:1" x14ac:dyDescent="0.25">
      <c r="A60" s="1">
        <v>4</v>
      </c>
    </row>
    <row r="61" spans="1:1" x14ac:dyDescent="0.25">
      <c r="A61" s="1">
        <v>2</v>
      </c>
    </row>
    <row r="62" spans="1:1" x14ac:dyDescent="0.25">
      <c r="A62" s="1">
        <v>3</v>
      </c>
    </row>
    <row r="63" spans="1:1" x14ac:dyDescent="0.25">
      <c r="A63" s="1">
        <v>4</v>
      </c>
    </row>
    <row r="64" spans="1:1" x14ac:dyDescent="0.25">
      <c r="A64" s="1">
        <v>4</v>
      </c>
    </row>
    <row r="65" spans="1:1" x14ac:dyDescent="0.25">
      <c r="A65" s="1">
        <v>3</v>
      </c>
    </row>
    <row r="66" spans="1:1" x14ac:dyDescent="0.25">
      <c r="A66" s="1">
        <v>4</v>
      </c>
    </row>
    <row r="67" spans="1:1" x14ac:dyDescent="0.25">
      <c r="A67" s="1">
        <v>3</v>
      </c>
    </row>
    <row r="68" spans="1:1" x14ac:dyDescent="0.25">
      <c r="A68" s="1">
        <v>3</v>
      </c>
    </row>
    <row r="69" spans="1:1" x14ac:dyDescent="0.25">
      <c r="A69" s="1">
        <v>4</v>
      </c>
    </row>
    <row r="70" spans="1:1" x14ac:dyDescent="0.25">
      <c r="A70" s="1">
        <v>4</v>
      </c>
    </row>
    <row r="71" spans="1:1" x14ac:dyDescent="0.25">
      <c r="A71" s="1">
        <v>4</v>
      </c>
    </row>
    <row r="72" spans="1:1" x14ac:dyDescent="0.25">
      <c r="A72" s="1">
        <v>4</v>
      </c>
    </row>
    <row r="73" spans="1:1" x14ac:dyDescent="0.25">
      <c r="A73" s="1">
        <v>3</v>
      </c>
    </row>
    <row r="74" spans="1:1" x14ac:dyDescent="0.25">
      <c r="A74" s="1">
        <v>3</v>
      </c>
    </row>
    <row r="75" spans="1:1" x14ac:dyDescent="0.25">
      <c r="A75" s="1">
        <v>3</v>
      </c>
    </row>
    <row r="76" spans="1:1" x14ac:dyDescent="0.25">
      <c r="A76" s="1">
        <v>4</v>
      </c>
    </row>
    <row r="77" spans="1:1" x14ac:dyDescent="0.25">
      <c r="A77" s="1">
        <v>4</v>
      </c>
    </row>
    <row r="78" spans="1:1" x14ac:dyDescent="0.25">
      <c r="A78" s="1">
        <v>3</v>
      </c>
    </row>
    <row r="79" spans="1:1" x14ac:dyDescent="0.25">
      <c r="A79" s="1">
        <v>3</v>
      </c>
    </row>
    <row r="80" spans="1:1" x14ac:dyDescent="0.25">
      <c r="A80" s="1">
        <v>3</v>
      </c>
    </row>
    <row r="81" spans="1:1" x14ac:dyDescent="0.25">
      <c r="A81" s="1">
        <v>3</v>
      </c>
    </row>
    <row r="82" spans="1:1" x14ac:dyDescent="0.25">
      <c r="A82" s="1">
        <v>3</v>
      </c>
    </row>
    <row r="83" spans="1:1" x14ac:dyDescent="0.25">
      <c r="A83" s="1">
        <v>4</v>
      </c>
    </row>
    <row r="84" spans="1:1" x14ac:dyDescent="0.25">
      <c r="A84" s="1">
        <v>4</v>
      </c>
    </row>
    <row r="85" spans="1:1" x14ac:dyDescent="0.25">
      <c r="A85" s="1">
        <v>4</v>
      </c>
    </row>
    <row r="86" spans="1:1" x14ac:dyDescent="0.25">
      <c r="A86" s="1">
        <v>3</v>
      </c>
    </row>
    <row r="87" spans="1:1" x14ac:dyDescent="0.25">
      <c r="A87" s="1">
        <v>4</v>
      </c>
    </row>
    <row r="88" spans="1:1" x14ac:dyDescent="0.25">
      <c r="A88" s="1">
        <v>3</v>
      </c>
    </row>
    <row r="89" spans="1:1" x14ac:dyDescent="0.25">
      <c r="A89" s="1">
        <v>2</v>
      </c>
    </row>
    <row r="90" spans="1:1" x14ac:dyDescent="0.25">
      <c r="A90" s="1">
        <v>4</v>
      </c>
    </row>
    <row r="91" spans="1:1" x14ac:dyDescent="0.25">
      <c r="A91" s="1">
        <v>4</v>
      </c>
    </row>
    <row r="92" spans="1:1" x14ac:dyDescent="0.25">
      <c r="A92" s="1">
        <v>3</v>
      </c>
    </row>
    <row r="93" spans="1:1" x14ac:dyDescent="0.25">
      <c r="A93" s="1">
        <v>3</v>
      </c>
    </row>
    <row r="94" spans="1:1" x14ac:dyDescent="0.25">
      <c r="A94" s="1">
        <v>2</v>
      </c>
    </row>
    <row r="95" spans="1:1" x14ac:dyDescent="0.25">
      <c r="A95" s="1">
        <v>4</v>
      </c>
    </row>
    <row r="96" spans="1:1" x14ac:dyDescent="0.25">
      <c r="A96" s="1">
        <v>4</v>
      </c>
    </row>
    <row r="97" spans="1:1" x14ac:dyDescent="0.25">
      <c r="A97" s="1">
        <v>4</v>
      </c>
    </row>
    <row r="98" spans="1:1" x14ac:dyDescent="0.25">
      <c r="A98" s="1">
        <v>4</v>
      </c>
    </row>
    <row r="99" spans="1:1" x14ac:dyDescent="0.25">
      <c r="A99" s="1">
        <v>3</v>
      </c>
    </row>
    <row r="100" spans="1:1" x14ac:dyDescent="0.25">
      <c r="A100" s="1">
        <v>4</v>
      </c>
    </row>
    <row r="101" spans="1:1" x14ac:dyDescent="0.25">
      <c r="A101" s="1">
        <v>3</v>
      </c>
    </row>
    <row r="102" spans="1:1" x14ac:dyDescent="0.25">
      <c r="A102" s="1">
        <v>4</v>
      </c>
    </row>
    <row r="103" spans="1:1" x14ac:dyDescent="0.25">
      <c r="A103" s="1">
        <v>3</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F16" sqref="F16"/>
    </sheetView>
  </sheetViews>
  <sheetFormatPr defaultRowHeight="15" x14ac:dyDescent="0.25"/>
  <cols>
    <col min="1" max="1" width="12.85546875" style="1" customWidth="1"/>
    <col min="2" max="2" width="18.5703125" style="1" customWidth="1"/>
    <col min="5" max="5" width="27.5703125" customWidth="1"/>
    <col min="6" max="6" width="16.28515625" customWidth="1"/>
    <col min="7" max="7" width="14.5703125" customWidth="1"/>
  </cols>
  <sheetData>
    <row r="1" spans="1:7" x14ac:dyDescent="0.25">
      <c r="A1" s="1" t="s">
        <v>0</v>
      </c>
      <c r="B1" s="1" t="s">
        <v>1</v>
      </c>
      <c r="D1">
        <f>_xlfn.T.TEST(A1:A103,B1:B37,2,3)</f>
        <v>1.0659448481773727E-2</v>
      </c>
    </row>
    <row r="2" spans="1:7" x14ac:dyDescent="0.25">
      <c r="A2" s="1">
        <v>3</v>
      </c>
      <c r="B2" s="2">
        <v>3</v>
      </c>
    </row>
    <row r="3" spans="1:7" x14ac:dyDescent="0.25">
      <c r="A3" s="1">
        <v>3</v>
      </c>
      <c r="B3" s="2">
        <v>3</v>
      </c>
      <c r="D3" t="s">
        <v>44</v>
      </c>
    </row>
    <row r="4" spans="1:7" x14ac:dyDescent="0.25">
      <c r="B4" s="2">
        <v>2</v>
      </c>
    </row>
    <row r="5" spans="1:7" x14ac:dyDescent="0.25">
      <c r="A5" s="1">
        <v>4</v>
      </c>
      <c r="B5" s="2">
        <v>4</v>
      </c>
      <c r="E5" t="s">
        <v>69</v>
      </c>
    </row>
    <row r="6" spans="1:7" ht="15.75" thickBot="1" x14ac:dyDescent="0.3">
      <c r="A6" s="1">
        <v>4</v>
      </c>
      <c r="B6" s="2">
        <v>3</v>
      </c>
    </row>
    <row r="7" spans="1:7" x14ac:dyDescent="0.25">
      <c r="A7" s="1">
        <v>4</v>
      </c>
      <c r="B7" s="2">
        <v>4</v>
      </c>
      <c r="E7" s="62"/>
      <c r="F7" s="62" t="s">
        <v>0</v>
      </c>
      <c r="G7" s="62" t="s">
        <v>1</v>
      </c>
    </row>
    <row r="8" spans="1:7" x14ac:dyDescent="0.25">
      <c r="A8" s="1">
        <v>3</v>
      </c>
      <c r="B8" s="2">
        <v>3</v>
      </c>
      <c r="E8" s="60" t="s">
        <v>70</v>
      </c>
      <c r="F8" s="60">
        <v>3.2021276595744679</v>
      </c>
      <c r="G8" s="60">
        <v>2.7575757575757578</v>
      </c>
    </row>
    <row r="9" spans="1:7" x14ac:dyDescent="0.25">
      <c r="A9" s="1">
        <v>3</v>
      </c>
      <c r="B9" s="2">
        <v>1</v>
      </c>
      <c r="E9" s="60" t="s">
        <v>71</v>
      </c>
      <c r="F9" s="60">
        <v>0.48558682223747429</v>
      </c>
      <c r="G9" s="60">
        <v>0.75189393939393945</v>
      </c>
    </row>
    <row r="10" spans="1:7" x14ac:dyDescent="0.25">
      <c r="A10" s="1">
        <v>3</v>
      </c>
      <c r="B10" s="2">
        <v>3</v>
      </c>
      <c r="E10" s="60" t="s">
        <v>72</v>
      </c>
      <c r="F10" s="60">
        <v>94</v>
      </c>
      <c r="G10" s="60">
        <v>33</v>
      </c>
    </row>
    <row r="11" spans="1:7" x14ac:dyDescent="0.25">
      <c r="A11" s="1">
        <v>3</v>
      </c>
      <c r="B11" s="2">
        <v>4</v>
      </c>
      <c r="E11" s="60" t="s">
        <v>73</v>
      </c>
      <c r="F11" s="60">
        <v>0</v>
      </c>
      <c r="G11" s="60"/>
    </row>
    <row r="12" spans="1:7" x14ac:dyDescent="0.25">
      <c r="A12" s="1">
        <v>3</v>
      </c>
      <c r="B12" s="2">
        <v>3</v>
      </c>
      <c r="E12" s="60" t="s">
        <v>74</v>
      </c>
      <c r="F12" s="60">
        <v>47</v>
      </c>
      <c r="G12" s="60"/>
    </row>
    <row r="13" spans="1:7" x14ac:dyDescent="0.25">
      <c r="A13" s="1">
        <v>2</v>
      </c>
      <c r="B13" s="2">
        <v>3</v>
      </c>
      <c r="E13" s="60" t="s">
        <v>75</v>
      </c>
      <c r="F13" s="60">
        <v>2.6590580664054797</v>
      </c>
      <c r="G13" s="60"/>
    </row>
    <row r="14" spans="1:7" x14ac:dyDescent="0.25">
      <c r="B14" s="2">
        <v>1</v>
      </c>
      <c r="E14" s="60" t="s">
        <v>76</v>
      </c>
      <c r="F14" s="60">
        <v>5.3398962247854804E-3</v>
      </c>
      <c r="G14" s="60"/>
    </row>
    <row r="15" spans="1:7" x14ac:dyDescent="0.25">
      <c r="A15" s="1">
        <v>4</v>
      </c>
      <c r="B15" s="2">
        <v>3</v>
      </c>
      <c r="E15" s="60" t="s">
        <v>77</v>
      </c>
      <c r="F15" s="60">
        <v>1.6779267216418625</v>
      </c>
      <c r="G15" s="60"/>
    </row>
    <row r="16" spans="1:7" x14ac:dyDescent="0.25">
      <c r="A16" s="1">
        <v>3</v>
      </c>
      <c r="B16" s="2">
        <v>3</v>
      </c>
      <c r="E16" s="60" t="s">
        <v>78</v>
      </c>
      <c r="F16" s="63">
        <v>1.0679792449570961E-2</v>
      </c>
      <c r="G16" s="60"/>
    </row>
    <row r="17" spans="1:7" ht="15.75" thickBot="1" x14ac:dyDescent="0.3">
      <c r="A17" s="1">
        <v>4</v>
      </c>
      <c r="B17" s="2"/>
      <c r="E17" s="61" t="s">
        <v>79</v>
      </c>
      <c r="F17" s="61">
        <v>2.0117405137297668</v>
      </c>
      <c r="G17" s="61"/>
    </row>
    <row r="18" spans="1:7" x14ac:dyDescent="0.25">
      <c r="A18" s="1">
        <v>3</v>
      </c>
      <c r="B18" s="2">
        <v>4</v>
      </c>
    </row>
    <row r="19" spans="1:7" x14ac:dyDescent="0.25">
      <c r="A19" s="1">
        <v>4</v>
      </c>
      <c r="B19" s="2">
        <v>3</v>
      </c>
    </row>
    <row r="20" spans="1:7" x14ac:dyDescent="0.25">
      <c r="A20" s="1">
        <v>3</v>
      </c>
      <c r="B20" s="2">
        <v>2</v>
      </c>
    </row>
    <row r="21" spans="1:7" x14ac:dyDescent="0.25">
      <c r="A21" s="1">
        <v>2</v>
      </c>
      <c r="B21" s="2">
        <v>1</v>
      </c>
    </row>
    <row r="22" spans="1:7" x14ac:dyDescent="0.25">
      <c r="A22" s="1">
        <v>3</v>
      </c>
      <c r="B22" s="2">
        <v>3</v>
      </c>
    </row>
    <row r="23" spans="1:7" x14ac:dyDescent="0.25">
      <c r="A23" s="1">
        <v>3</v>
      </c>
      <c r="B23" s="2">
        <v>3</v>
      </c>
    </row>
    <row r="24" spans="1:7" x14ac:dyDescent="0.25">
      <c r="A24" s="1">
        <v>2</v>
      </c>
      <c r="B24" s="2">
        <v>4</v>
      </c>
    </row>
    <row r="25" spans="1:7" x14ac:dyDescent="0.25">
      <c r="A25" s="1">
        <v>4</v>
      </c>
      <c r="B25" s="2">
        <v>2</v>
      </c>
    </row>
    <row r="26" spans="1:7" x14ac:dyDescent="0.25">
      <c r="A26" s="1">
        <v>3</v>
      </c>
      <c r="B26" s="2">
        <v>3</v>
      </c>
    </row>
    <row r="27" spans="1:7" x14ac:dyDescent="0.25">
      <c r="A27" s="1">
        <v>4</v>
      </c>
      <c r="B27" s="2"/>
    </row>
    <row r="28" spans="1:7" x14ac:dyDescent="0.25">
      <c r="A28" s="1">
        <v>3</v>
      </c>
      <c r="B28" s="2">
        <v>2</v>
      </c>
    </row>
    <row r="29" spans="1:7" x14ac:dyDescent="0.25">
      <c r="A29" s="1">
        <v>3</v>
      </c>
      <c r="B29" s="2">
        <v>3</v>
      </c>
    </row>
    <row r="30" spans="1:7" x14ac:dyDescent="0.25">
      <c r="A30" s="1">
        <v>3</v>
      </c>
      <c r="B30" s="2">
        <v>2</v>
      </c>
    </row>
    <row r="31" spans="1:7" x14ac:dyDescent="0.25">
      <c r="A31" s="1">
        <v>3</v>
      </c>
      <c r="B31" s="2">
        <v>3</v>
      </c>
    </row>
    <row r="32" spans="1:7" x14ac:dyDescent="0.25">
      <c r="A32" s="1">
        <v>4</v>
      </c>
      <c r="B32" s="2">
        <v>3</v>
      </c>
    </row>
    <row r="33" spans="1:2" x14ac:dyDescent="0.25">
      <c r="A33" s="1">
        <v>2</v>
      </c>
      <c r="B33" s="2"/>
    </row>
    <row r="34" spans="1:2" x14ac:dyDescent="0.25">
      <c r="A34" s="1">
        <v>3</v>
      </c>
      <c r="B34" s="2">
        <v>3</v>
      </c>
    </row>
    <row r="35" spans="1:2" x14ac:dyDescent="0.25">
      <c r="A35" s="1">
        <v>3</v>
      </c>
      <c r="B35" s="2">
        <v>3</v>
      </c>
    </row>
    <row r="36" spans="1:2" x14ac:dyDescent="0.25">
      <c r="A36" s="1">
        <v>3</v>
      </c>
      <c r="B36" s="2">
        <v>1</v>
      </c>
    </row>
    <row r="37" spans="1:2" x14ac:dyDescent="0.25">
      <c r="A37" s="1">
        <v>4</v>
      </c>
      <c r="B37" s="2">
        <v>3</v>
      </c>
    </row>
    <row r="38" spans="1:2" x14ac:dyDescent="0.25">
      <c r="A38" s="1">
        <v>3</v>
      </c>
    </row>
    <row r="39" spans="1:2" x14ac:dyDescent="0.25">
      <c r="A39" s="1">
        <v>3</v>
      </c>
    </row>
    <row r="40" spans="1:2" x14ac:dyDescent="0.25">
      <c r="A40" s="1">
        <v>3</v>
      </c>
    </row>
    <row r="41" spans="1:2" x14ac:dyDescent="0.25">
      <c r="A41" s="1">
        <v>4</v>
      </c>
    </row>
    <row r="42" spans="1:2" x14ac:dyDescent="0.25">
      <c r="A42" s="1">
        <v>4</v>
      </c>
    </row>
    <row r="43" spans="1:2" x14ac:dyDescent="0.25">
      <c r="A43" s="1">
        <v>3</v>
      </c>
    </row>
    <row r="44" spans="1:2" x14ac:dyDescent="0.25">
      <c r="A44" s="1">
        <v>4</v>
      </c>
    </row>
    <row r="45" spans="1:2" x14ac:dyDescent="0.25">
      <c r="A45" s="1">
        <v>3</v>
      </c>
    </row>
    <row r="47" spans="1:2" x14ac:dyDescent="0.25">
      <c r="A47" s="1">
        <v>3</v>
      </c>
    </row>
    <row r="48" spans="1:2" x14ac:dyDescent="0.25">
      <c r="A48" s="1">
        <v>3</v>
      </c>
    </row>
    <row r="50" spans="1:1" x14ac:dyDescent="0.25">
      <c r="A50" s="1">
        <v>3</v>
      </c>
    </row>
    <row r="51" spans="1:1" x14ac:dyDescent="0.25">
      <c r="A51" s="1">
        <v>3</v>
      </c>
    </row>
    <row r="52" spans="1:1" x14ac:dyDescent="0.25">
      <c r="A52" s="1">
        <v>3</v>
      </c>
    </row>
    <row r="54" spans="1:1" x14ac:dyDescent="0.25">
      <c r="A54" s="1">
        <v>3</v>
      </c>
    </row>
    <row r="55" spans="1:1" x14ac:dyDescent="0.25">
      <c r="A55" s="1">
        <v>2</v>
      </c>
    </row>
    <row r="56" spans="1:1" x14ac:dyDescent="0.25">
      <c r="A56" s="1">
        <v>3</v>
      </c>
    </row>
    <row r="57" spans="1:1" x14ac:dyDescent="0.25">
      <c r="A57" s="1">
        <v>4</v>
      </c>
    </row>
    <row r="58" spans="1:1" x14ac:dyDescent="0.25">
      <c r="A58" s="1">
        <v>2</v>
      </c>
    </row>
    <row r="59" spans="1:1" x14ac:dyDescent="0.25">
      <c r="A59" s="1">
        <v>4</v>
      </c>
    </row>
    <row r="60" spans="1:1" x14ac:dyDescent="0.25">
      <c r="A60" s="1">
        <v>4</v>
      </c>
    </row>
    <row r="61" spans="1:1" x14ac:dyDescent="0.25">
      <c r="A61" s="1">
        <v>2</v>
      </c>
    </row>
    <row r="62" spans="1:1" x14ac:dyDescent="0.25">
      <c r="A62" s="1">
        <v>3</v>
      </c>
    </row>
    <row r="63" spans="1:1" x14ac:dyDescent="0.25">
      <c r="A63" s="1">
        <v>3</v>
      </c>
    </row>
    <row r="64" spans="1:1" x14ac:dyDescent="0.25">
      <c r="A64" s="1">
        <v>3</v>
      </c>
    </row>
    <row r="65" spans="1:1" x14ac:dyDescent="0.25">
      <c r="A65" s="1">
        <v>3</v>
      </c>
    </row>
    <row r="66" spans="1:1" x14ac:dyDescent="0.25">
      <c r="A66" s="1">
        <v>3</v>
      </c>
    </row>
    <row r="67" spans="1:1" x14ac:dyDescent="0.25">
      <c r="A67" s="1">
        <v>4</v>
      </c>
    </row>
    <row r="68" spans="1:1" x14ac:dyDescent="0.25">
      <c r="A68" s="1">
        <v>3</v>
      </c>
    </row>
    <row r="69" spans="1:1" x14ac:dyDescent="0.25">
      <c r="A69" s="1">
        <v>4</v>
      </c>
    </row>
    <row r="70" spans="1:1" x14ac:dyDescent="0.25">
      <c r="A70" s="1">
        <v>4</v>
      </c>
    </row>
    <row r="71" spans="1:1" x14ac:dyDescent="0.25">
      <c r="A71" s="1">
        <v>3</v>
      </c>
    </row>
    <row r="72" spans="1:1" x14ac:dyDescent="0.25">
      <c r="A72" s="1">
        <v>4</v>
      </c>
    </row>
    <row r="73" spans="1:1" x14ac:dyDescent="0.25">
      <c r="A73" s="1">
        <v>4</v>
      </c>
    </row>
    <row r="74" spans="1:1" x14ac:dyDescent="0.25">
      <c r="A74" s="1">
        <v>2</v>
      </c>
    </row>
    <row r="75" spans="1:1" x14ac:dyDescent="0.25">
      <c r="A75" s="1">
        <v>2</v>
      </c>
    </row>
    <row r="76" spans="1:1" x14ac:dyDescent="0.25">
      <c r="A76" s="1">
        <v>3</v>
      </c>
    </row>
    <row r="77" spans="1:1" x14ac:dyDescent="0.25">
      <c r="A77" s="1">
        <v>3</v>
      </c>
    </row>
    <row r="78" spans="1:1" x14ac:dyDescent="0.25">
      <c r="A78" s="1">
        <v>2</v>
      </c>
    </row>
    <row r="79" spans="1:1" x14ac:dyDescent="0.25">
      <c r="A79" s="1">
        <v>3</v>
      </c>
    </row>
    <row r="80" spans="1:1" x14ac:dyDescent="0.25">
      <c r="A80" s="1">
        <v>3</v>
      </c>
    </row>
    <row r="82" spans="1:1" x14ac:dyDescent="0.25">
      <c r="A82" s="1">
        <v>2</v>
      </c>
    </row>
    <row r="83" spans="1:1" x14ac:dyDescent="0.25">
      <c r="A83" s="1">
        <v>4</v>
      </c>
    </row>
    <row r="84" spans="1:1" x14ac:dyDescent="0.25">
      <c r="A84" s="1">
        <v>4</v>
      </c>
    </row>
    <row r="85" spans="1:1" x14ac:dyDescent="0.25">
      <c r="A85" s="1">
        <v>4</v>
      </c>
    </row>
    <row r="86" spans="1:1" x14ac:dyDescent="0.25">
      <c r="A86" s="1">
        <v>3</v>
      </c>
    </row>
    <row r="87" spans="1:1" x14ac:dyDescent="0.25">
      <c r="A87" s="1">
        <v>4</v>
      </c>
    </row>
    <row r="89" spans="1:1" x14ac:dyDescent="0.25">
      <c r="A89" s="1">
        <v>1</v>
      </c>
    </row>
    <row r="90" spans="1:1" x14ac:dyDescent="0.25">
      <c r="A90" s="1">
        <v>3</v>
      </c>
    </row>
    <row r="91" spans="1:1" x14ac:dyDescent="0.25">
      <c r="A91" s="1">
        <v>4</v>
      </c>
    </row>
    <row r="92" spans="1:1" x14ac:dyDescent="0.25">
      <c r="A92" s="1">
        <v>3</v>
      </c>
    </row>
    <row r="93" spans="1:1" x14ac:dyDescent="0.25">
      <c r="A93" s="1">
        <v>3</v>
      </c>
    </row>
    <row r="94" spans="1:1" x14ac:dyDescent="0.25">
      <c r="A94" s="1">
        <v>2</v>
      </c>
    </row>
    <row r="95" spans="1:1" x14ac:dyDescent="0.25">
      <c r="A95" s="1">
        <v>4</v>
      </c>
    </row>
    <row r="96" spans="1:1" x14ac:dyDescent="0.25">
      <c r="A96" s="1">
        <v>4</v>
      </c>
    </row>
    <row r="97" spans="1:1" x14ac:dyDescent="0.25">
      <c r="A97" s="1">
        <v>4</v>
      </c>
    </row>
    <row r="98" spans="1:1" x14ac:dyDescent="0.25">
      <c r="A98" s="1">
        <v>4</v>
      </c>
    </row>
    <row r="99" spans="1:1" x14ac:dyDescent="0.25">
      <c r="A99" s="1">
        <v>3</v>
      </c>
    </row>
    <row r="100" spans="1:1" x14ac:dyDescent="0.25">
      <c r="A100" s="1">
        <v>4</v>
      </c>
    </row>
    <row r="102" spans="1:1" x14ac:dyDescent="0.25">
      <c r="A102" s="1">
        <v>4</v>
      </c>
    </row>
    <row r="103" spans="1:1" x14ac:dyDescent="0.25">
      <c r="A103" s="1">
        <v>4</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F16" sqref="F16"/>
    </sheetView>
  </sheetViews>
  <sheetFormatPr defaultRowHeight="15" x14ac:dyDescent="0.25"/>
  <cols>
    <col min="1" max="1" width="13.85546875" style="1" customWidth="1"/>
    <col min="2" max="2" width="18.140625" style="1" customWidth="1"/>
    <col min="5" max="5" width="28.28515625" customWidth="1"/>
    <col min="6" max="6" width="13.140625" customWidth="1"/>
    <col min="7" max="7" width="14.7109375" customWidth="1"/>
  </cols>
  <sheetData>
    <row r="1" spans="1:7" x14ac:dyDescent="0.25">
      <c r="A1" s="1" t="s">
        <v>0</v>
      </c>
      <c r="B1" s="1" t="s">
        <v>1</v>
      </c>
      <c r="D1">
        <f>_xlfn.T.TEST(A1:A103,B1:B37,2,3)</f>
        <v>8.8505304785734165E-2</v>
      </c>
    </row>
    <row r="2" spans="1:7" x14ac:dyDescent="0.25">
      <c r="A2" s="1">
        <v>3</v>
      </c>
      <c r="B2" s="2">
        <v>3</v>
      </c>
    </row>
    <row r="3" spans="1:7" x14ac:dyDescent="0.25">
      <c r="A3" s="1">
        <v>3</v>
      </c>
      <c r="B3" s="2">
        <v>3</v>
      </c>
      <c r="D3" t="s">
        <v>45</v>
      </c>
    </row>
    <row r="4" spans="1:7" x14ac:dyDescent="0.25">
      <c r="A4" s="1">
        <v>3</v>
      </c>
      <c r="B4" s="2">
        <v>2</v>
      </c>
    </row>
    <row r="5" spans="1:7" x14ac:dyDescent="0.25">
      <c r="A5" s="1">
        <v>4</v>
      </c>
      <c r="B5" s="2">
        <v>4</v>
      </c>
      <c r="E5" t="s">
        <v>69</v>
      </c>
    </row>
    <row r="6" spans="1:7" ht="15.75" thickBot="1" x14ac:dyDescent="0.3">
      <c r="A6" s="1">
        <v>4</v>
      </c>
      <c r="B6" s="2">
        <v>3</v>
      </c>
    </row>
    <row r="7" spans="1:7" x14ac:dyDescent="0.25">
      <c r="A7" s="1">
        <v>4</v>
      </c>
      <c r="B7" s="2">
        <v>1</v>
      </c>
      <c r="E7" s="62"/>
      <c r="F7" s="62" t="s">
        <v>0</v>
      </c>
      <c r="G7" s="62" t="s">
        <v>1</v>
      </c>
    </row>
    <row r="8" spans="1:7" x14ac:dyDescent="0.25">
      <c r="A8" s="1">
        <v>4</v>
      </c>
      <c r="B8" s="2">
        <v>3</v>
      </c>
      <c r="E8" s="60" t="s">
        <v>70</v>
      </c>
      <c r="F8" s="60">
        <v>3.3069306930693068</v>
      </c>
      <c r="G8" s="60">
        <v>3.0833333333333335</v>
      </c>
    </row>
    <row r="9" spans="1:7" x14ac:dyDescent="0.25">
      <c r="A9" s="1">
        <v>3</v>
      </c>
      <c r="B9" s="2">
        <v>3</v>
      </c>
      <c r="E9" s="60" t="s">
        <v>71</v>
      </c>
      <c r="F9" s="60">
        <v>0.33485148514851515</v>
      </c>
      <c r="G9" s="60">
        <v>0.47857142857142859</v>
      </c>
    </row>
    <row r="10" spans="1:7" x14ac:dyDescent="0.25">
      <c r="A10" s="1">
        <v>4</v>
      </c>
      <c r="B10" s="2">
        <v>3</v>
      </c>
      <c r="E10" s="60" t="s">
        <v>72</v>
      </c>
      <c r="F10" s="60">
        <v>101</v>
      </c>
      <c r="G10" s="60">
        <v>36</v>
      </c>
    </row>
    <row r="11" spans="1:7" x14ac:dyDescent="0.25">
      <c r="A11" s="1">
        <v>3</v>
      </c>
      <c r="B11" s="2">
        <v>4</v>
      </c>
      <c r="E11" s="60" t="s">
        <v>73</v>
      </c>
      <c r="F11" s="60">
        <v>0</v>
      </c>
      <c r="G11" s="60"/>
    </row>
    <row r="12" spans="1:7" x14ac:dyDescent="0.25">
      <c r="A12" s="1">
        <v>3</v>
      </c>
      <c r="B12" s="2">
        <v>3</v>
      </c>
      <c r="E12" s="60" t="s">
        <v>74</v>
      </c>
      <c r="F12" s="60">
        <v>53</v>
      </c>
      <c r="G12" s="60"/>
    </row>
    <row r="13" spans="1:7" x14ac:dyDescent="0.25">
      <c r="A13" s="1">
        <v>2</v>
      </c>
      <c r="B13" s="2">
        <v>3</v>
      </c>
      <c r="E13" s="60" t="s">
        <v>75</v>
      </c>
      <c r="F13" s="60">
        <v>1.7349811919189395</v>
      </c>
      <c r="G13" s="60"/>
    </row>
    <row r="14" spans="1:7" x14ac:dyDescent="0.25">
      <c r="A14" s="1">
        <v>3</v>
      </c>
      <c r="B14" s="2">
        <v>4</v>
      </c>
      <c r="E14" s="60" t="s">
        <v>76</v>
      </c>
      <c r="F14" s="60">
        <v>4.4278215758690419E-2</v>
      </c>
      <c r="G14" s="60"/>
    </row>
    <row r="15" spans="1:7" x14ac:dyDescent="0.25">
      <c r="A15" s="1">
        <v>4</v>
      </c>
      <c r="B15" s="2">
        <v>4</v>
      </c>
      <c r="E15" s="60" t="s">
        <v>77</v>
      </c>
      <c r="F15" s="60">
        <v>1.6741162367030993</v>
      </c>
      <c r="G15" s="60"/>
    </row>
    <row r="16" spans="1:7" x14ac:dyDescent="0.25">
      <c r="A16" s="1">
        <v>3</v>
      </c>
      <c r="B16" s="2">
        <v>3</v>
      </c>
      <c r="E16" s="60" t="s">
        <v>78</v>
      </c>
      <c r="F16" s="64">
        <v>8.8556431517380838E-2</v>
      </c>
      <c r="G16" s="60"/>
    </row>
    <row r="17" spans="1:7" ht="15.75" thickBot="1" x14ac:dyDescent="0.3">
      <c r="A17" s="1">
        <v>4</v>
      </c>
      <c r="B17" s="2">
        <v>3</v>
      </c>
      <c r="E17" s="61" t="s">
        <v>79</v>
      </c>
      <c r="F17" s="61">
        <v>2.0057459953178696</v>
      </c>
      <c r="G17" s="61"/>
    </row>
    <row r="18" spans="1:7" x14ac:dyDescent="0.25">
      <c r="A18" s="1">
        <v>3</v>
      </c>
      <c r="B18" s="2">
        <v>4</v>
      </c>
    </row>
    <row r="19" spans="1:7" x14ac:dyDescent="0.25">
      <c r="A19" s="1">
        <v>4</v>
      </c>
      <c r="B19" s="2">
        <v>3</v>
      </c>
    </row>
    <row r="20" spans="1:7" x14ac:dyDescent="0.25">
      <c r="A20" s="1">
        <v>3</v>
      </c>
      <c r="B20" s="2">
        <v>4</v>
      </c>
    </row>
    <row r="21" spans="1:7" x14ac:dyDescent="0.25">
      <c r="A21" s="1">
        <v>3</v>
      </c>
      <c r="B21" s="2">
        <v>3</v>
      </c>
    </row>
    <row r="22" spans="1:7" x14ac:dyDescent="0.25">
      <c r="A22" s="1">
        <v>3</v>
      </c>
      <c r="B22" s="2">
        <v>3</v>
      </c>
    </row>
    <row r="23" spans="1:7" x14ac:dyDescent="0.25">
      <c r="A23" s="1">
        <v>4</v>
      </c>
      <c r="B23" s="2">
        <v>3</v>
      </c>
    </row>
    <row r="24" spans="1:7" x14ac:dyDescent="0.25">
      <c r="A24" s="1">
        <v>3</v>
      </c>
      <c r="B24" s="2">
        <v>4</v>
      </c>
    </row>
    <row r="25" spans="1:7" x14ac:dyDescent="0.25">
      <c r="A25" s="1">
        <v>3</v>
      </c>
      <c r="B25" s="2">
        <v>3</v>
      </c>
    </row>
    <row r="26" spans="1:7" x14ac:dyDescent="0.25">
      <c r="A26" s="1">
        <v>3</v>
      </c>
      <c r="B26" s="2">
        <v>3</v>
      </c>
    </row>
    <row r="27" spans="1:7" x14ac:dyDescent="0.25">
      <c r="A27" s="1">
        <v>4</v>
      </c>
      <c r="B27" s="2">
        <v>3</v>
      </c>
    </row>
    <row r="28" spans="1:7" x14ac:dyDescent="0.25">
      <c r="A28" s="1">
        <v>3</v>
      </c>
      <c r="B28" s="2">
        <v>3</v>
      </c>
    </row>
    <row r="29" spans="1:7" x14ac:dyDescent="0.25">
      <c r="A29" s="1">
        <v>4</v>
      </c>
      <c r="B29" s="2">
        <v>3</v>
      </c>
    </row>
    <row r="30" spans="1:7" x14ac:dyDescent="0.25">
      <c r="A30" s="1">
        <v>3</v>
      </c>
      <c r="B30" s="2">
        <v>3</v>
      </c>
    </row>
    <row r="31" spans="1:7" x14ac:dyDescent="0.25">
      <c r="A31" s="1">
        <v>3</v>
      </c>
      <c r="B31" s="2">
        <v>3</v>
      </c>
    </row>
    <row r="32" spans="1:7" x14ac:dyDescent="0.25">
      <c r="A32" s="1">
        <v>4</v>
      </c>
      <c r="B32" s="2">
        <v>3</v>
      </c>
    </row>
    <row r="33" spans="1:2" x14ac:dyDescent="0.25">
      <c r="A33" s="1">
        <v>3</v>
      </c>
      <c r="B33" s="2">
        <v>4</v>
      </c>
    </row>
    <row r="34" spans="1:2" x14ac:dyDescent="0.25">
      <c r="A34" s="1">
        <v>3</v>
      </c>
      <c r="B34" s="2">
        <v>3</v>
      </c>
    </row>
    <row r="35" spans="1:2" x14ac:dyDescent="0.25">
      <c r="A35" s="1">
        <v>3</v>
      </c>
      <c r="B35" s="2">
        <v>3</v>
      </c>
    </row>
    <row r="36" spans="1:2" x14ac:dyDescent="0.25">
      <c r="A36" s="1">
        <v>3</v>
      </c>
      <c r="B36" s="2">
        <v>1</v>
      </c>
    </row>
    <row r="37" spans="1:2" x14ac:dyDescent="0.25">
      <c r="A37" s="1">
        <v>4</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4</v>
      </c>
    </row>
    <row r="43" spans="1:2" x14ac:dyDescent="0.25">
      <c r="A43" s="1">
        <v>3</v>
      </c>
    </row>
    <row r="44" spans="1:2" x14ac:dyDescent="0.25">
      <c r="A44" s="1">
        <v>3</v>
      </c>
    </row>
    <row r="45" spans="1:2" x14ac:dyDescent="0.25">
      <c r="A45" s="1">
        <v>3</v>
      </c>
    </row>
    <row r="46" spans="1:2" x14ac:dyDescent="0.25">
      <c r="A46" s="1">
        <v>3</v>
      </c>
    </row>
    <row r="47" spans="1:2" x14ac:dyDescent="0.25">
      <c r="A47" s="1">
        <v>3</v>
      </c>
    </row>
    <row r="48" spans="1:2" x14ac:dyDescent="0.25">
      <c r="A48" s="1">
        <v>3</v>
      </c>
    </row>
    <row r="49" spans="1:1" x14ac:dyDescent="0.25">
      <c r="A49" s="1">
        <v>3</v>
      </c>
    </row>
    <row r="50" spans="1:1" x14ac:dyDescent="0.25">
      <c r="A50" s="1">
        <v>3</v>
      </c>
    </row>
    <row r="51" spans="1:1" x14ac:dyDescent="0.25">
      <c r="A51" s="1">
        <v>3</v>
      </c>
    </row>
    <row r="52" spans="1:1" x14ac:dyDescent="0.25">
      <c r="A52" s="1">
        <v>3</v>
      </c>
    </row>
    <row r="53" spans="1:1" x14ac:dyDescent="0.25">
      <c r="A53" s="1">
        <v>4</v>
      </c>
    </row>
    <row r="54" spans="1:1" x14ac:dyDescent="0.25">
      <c r="A54" s="1">
        <v>3</v>
      </c>
    </row>
    <row r="55" spans="1:1" x14ac:dyDescent="0.25">
      <c r="A55" s="1">
        <v>3</v>
      </c>
    </row>
    <row r="56" spans="1:1" x14ac:dyDescent="0.25">
      <c r="A56" s="1">
        <v>3</v>
      </c>
    </row>
    <row r="57" spans="1:1" x14ac:dyDescent="0.25">
      <c r="A57" s="1">
        <v>3</v>
      </c>
    </row>
    <row r="58" spans="1:1" x14ac:dyDescent="0.25">
      <c r="A58" s="1">
        <v>4</v>
      </c>
    </row>
    <row r="59" spans="1:1" x14ac:dyDescent="0.25">
      <c r="A59" s="1">
        <v>4</v>
      </c>
    </row>
    <row r="60" spans="1:1" x14ac:dyDescent="0.25">
      <c r="A60" s="1">
        <v>4</v>
      </c>
    </row>
    <row r="61" spans="1:1" x14ac:dyDescent="0.25">
      <c r="A61" s="1">
        <v>3</v>
      </c>
    </row>
    <row r="62" spans="1:1" x14ac:dyDescent="0.25">
      <c r="A62" s="1">
        <v>3</v>
      </c>
    </row>
    <row r="63" spans="1:1" x14ac:dyDescent="0.25">
      <c r="A63" s="1">
        <v>4</v>
      </c>
    </row>
    <row r="64" spans="1:1" x14ac:dyDescent="0.25">
      <c r="A64" s="1">
        <v>3</v>
      </c>
    </row>
    <row r="65" spans="1:1" x14ac:dyDescent="0.25">
      <c r="A65" s="1">
        <v>3</v>
      </c>
    </row>
    <row r="66" spans="1:1" x14ac:dyDescent="0.25">
      <c r="A66" s="1">
        <v>3</v>
      </c>
    </row>
    <row r="67" spans="1:1" x14ac:dyDescent="0.25">
      <c r="A67" s="1">
        <v>4</v>
      </c>
    </row>
    <row r="68" spans="1:1" x14ac:dyDescent="0.25">
      <c r="A68" s="1">
        <v>3</v>
      </c>
    </row>
    <row r="69" spans="1:1" x14ac:dyDescent="0.25">
      <c r="A69" s="1">
        <v>4</v>
      </c>
    </row>
    <row r="70" spans="1:1" x14ac:dyDescent="0.25">
      <c r="A70" s="1">
        <v>4</v>
      </c>
    </row>
    <row r="71" spans="1:1" x14ac:dyDescent="0.25">
      <c r="A71" s="1">
        <v>4</v>
      </c>
    </row>
    <row r="72" spans="1:1" x14ac:dyDescent="0.25">
      <c r="A72" s="1">
        <v>4</v>
      </c>
    </row>
    <row r="73" spans="1:1" x14ac:dyDescent="0.25">
      <c r="A73" s="1">
        <v>4</v>
      </c>
    </row>
    <row r="74" spans="1:1" x14ac:dyDescent="0.25">
      <c r="A74" s="1">
        <v>2</v>
      </c>
    </row>
    <row r="75" spans="1:1" x14ac:dyDescent="0.25">
      <c r="A75" s="1">
        <v>3</v>
      </c>
    </row>
    <row r="76" spans="1:1" x14ac:dyDescent="0.25">
      <c r="A76" s="1">
        <v>3</v>
      </c>
    </row>
    <row r="77" spans="1:1" x14ac:dyDescent="0.25">
      <c r="A77" s="1">
        <v>3</v>
      </c>
    </row>
    <row r="78" spans="1:1" x14ac:dyDescent="0.25">
      <c r="A78" s="1">
        <v>2</v>
      </c>
    </row>
    <row r="79" spans="1:1" x14ac:dyDescent="0.25">
      <c r="A79" s="1">
        <v>3</v>
      </c>
    </row>
    <row r="80" spans="1:1" x14ac:dyDescent="0.25">
      <c r="A80" s="1">
        <v>3</v>
      </c>
    </row>
    <row r="81" spans="1:1" x14ac:dyDescent="0.25">
      <c r="A81" s="1">
        <v>3</v>
      </c>
    </row>
    <row r="82" spans="1:1" x14ac:dyDescent="0.25">
      <c r="A82" s="1">
        <v>3</v>
      </c>
    </row>
    <row r="83" spans="1:1" x14ac:dyDescent="0.25">
      <c r="A83" s="1">
        <v>4</v>
      </c>
    </row>
    <row r="84" spans="1:1" x14ac:dyDescent="0.25">
      <c r="A84" s="1">
        <v>4</v>
      </c>
    </row>
    <row r="85" spans="1:1" x14ac:dyDescent="0.25">
      <c r="A85" s="1">
        <v>3</v>
      </c>
    </row>
    <row r="86" spans="1:1" x14ac:dyDescent="0.25">
      <c r="A86" s="1">
        <v>3</v>
      </c>
    </row>
    <row r="87" spans="1:1" x14ac:dyDescent="0.25">
      <c r="A87" s="1">
        <v>4</v>
      </c>
    </row>
    <row r="89" spans="1:1" x14ac:dyDescent="0.25">
      <c r="A89" s="1">
        <v>1</v>
      </c>
    </row>
    <row r="90" spans="1:1" x14ac:dyDescent="0.25">
      <c r="A90" s="1">
        <v>3</v>
      </c>
    </row>
    <row r="91" spans="1:1" x14ac:dyDescent="0.25">
      <c r="A91" s="1">
        <v>3</v>
      </c>
    </row>
    <row r="92" spans="1:1" x14ac:dyDescent="0.25">
      <c r="A92" s="1">
        <v>3</v>
      </c>
    </row>
    <row r="93" spans="1:1" x14ac:dyDescent="0.25">
      <c r="A93" s="1">
        <v>3</v>
      </c>
    </row>
    <row r="94" spans="1:1" x14ac:dyDescent="0.25">
      <c r="A94" s="1">
        <v>3</v>
      </c>
    </row>
    <row r="95" spans="1:1" x14ac:dyDescent="0.25">
      <c r="A95" s="1">
        <v>4</v>
      </c>
    </row>
    <row r="96" spans="1:1" x14ac:dyDescent="0.25">
      <c r="A96" s="1">
        <v>4</v>
      </c>
    </row>
    <row r="97" spans="1:1" x14ac:dyDescent="0.25">
      <c r="A97" s="1">
        <v>4</v>
      </c>
    </row>
    <row r="98" spans="1:1" x14ac:dyDescent="0.25">
      <c r="A98" s="1">
        <v>4</v>
      </c>
    </row>
    <row r="99" spans="1:1" x14ac:dyDescent="0.25">
      <c r="A99" s="1">
        <v>3</v>
      </c>
    </row>
    <row r="100" spans="1:1" x14ac:dyDescent="0.25">
      <c r="A100" s="1">
        <v>4</v>
      </c>
    </row>
    <row r="101" spans="1:1" x14ac:dyDescent="0.25">
      <c r="A101" s="1">
        <v>4</v>
      </c>
    </row>
    <row r="102" spans="1:1" x14ac:dyDescent="0.25">
      <c r="A102" s="1">
        <v>4</v>
      </c>
    </row>
    <row r="103" spans="1:1" x14ac:dyDescent="0.25">
      <c r="A103" s="1">
        <v>4</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F16" sqref="F16"/>
    </sheetView>
  </sheetViews>
  <sheetFormatPr defaultRowHeight="15" x14ac:dyDescent="0.25"/>
  <cols>
    <col min="1" max="1" width="14.28515625" style="1" customWidth="1"/>
    <col min="2" max="2" width="18.28515625" style="1" customWidth="1"/>
    <col min="5" max="5" width="25.7109375" customWidth="1"/>
    <col min="6" max="6" width="15" customWidth="1"/>
    <col min="7" max="7" width="14.7109375" customWidth="1"/>
  </cols>
  <sheetData>
    <row r="1" spans="1:7" x14ac:dyDescent="0.25">
      <c r="A1" s="1" t="s">
        <v>0</v>
      </c>
      <c r="B1" s="1" t="s">
        <v>1</v>
      </c>
      <c r="D1">
        <f>_xlfn.T.TEST(A1:A103,B1:B37,2,3)</f>
        <v>2.2570247666010941E-3</v>
      </c>
    </row>
    <row r="2" spans="1:7" x14ac:dyDescent="0.25">
      <c r="A2" s="1">
        <v>3</v>
      </c>
      <c r="B2" s="2">
        <v>3</v>
      </c>
    </row>
    <row r="3" spans="1:7" x14ac:dyDescent="0.25">
      <c r="A3" s="1">
        <v>3</v>
      </c>
      <c r="B3" s="2">
        <v>3</v>
      </c>
      <c r="D3" t="s">
        <v>46</v>
      </c>
    </row>
    <row r="4" spans="1:7" x14ac:dyDescent="0.25">
      <c r="A4" s="1">
        <v>3</v>
      </c>
      <c r="B4" s="2">
        <v>2</v>
      </c>
    </row>
    <row r="5" spans="1:7" x14ac:dyDescent="0.25">
      <c r="A5" s="1">
        <v>4</v>
      </c>
      <c r="B5" s="2">
        <v>4</v>
      </c>
      <c r="E5" t="s">
        <v>69</v>
      </c>
    </row>
    <row r="6" spans="1:7" ht="15.75" thickBot="1" x14ac:dyDescent="0.3">
      <c r="A6" s="1">
        <v>4</v>
      </c>
      <c r="B6" s="2">
        <v>3</v>
      </c>
    </row>
    <row r="7" spans="1:7" x14ac:dyDescent="0.25">
      <c r="A7" s="1">
        <v>4</v>
      </c>
      <c r="B7" s="2">
        <v>1</v>
      </c>
      <c r="E7" s="62"/>
      <c r="F7" s="62" t="s">
        <v>0</v>
      </c>
      <c r="G7" s="62" t="s">
        <v>1</v>
      </c>
    </row>
    <row r="8" spans="1:7" x14ac:dyDescent="0.25">
      <c r="A8" s="1">
        <v>4</v>
      </c>
      <c r="B8" s="2">
        <v>3</v>
      </c>
      <c r="E8" s="60" t="s">
        <v>70</v>
      </c>
      <c r="F8" s="60">
        <v>3.4795918367346941</v>
      </c>
      <c r="G8" s="60">
        <v>3</v>
      </c>
    </row>
    <row r="9" spans="1:7" x14ac:dyDescent="0.25">
      <c r="A9" s="1">
        <v>3</v>
      </c>
      <c r="B9" s="2">
        <v>3</v>
      </c>
      <c r="E9" s="60" t="s">
        <v>71</v>
      </c>
      <c r="F9" s="60">
        <v>0.27277508941721029</v>
      </c>
      <c r="G9" s="60">
        <v>0.625</v>
      </c>
    </row>
    <row r="10" spans="1:7" x14ac:dyDescent="0.25">
      <c r="A10" s="1">
        <v>4</v>
      </c>
      <c r="B10" s="2">
        <v>3</v>
      </c>
      <c r="E10" s="60" t="s">
        <v>72</v>
      </c>
      <c r="F10" s="60">
        <v>98</v>
      </c>
      <c r="G10" s="60">
        <v>33</v>
      </c>
    </row>
    <row r="11" spans="1:7" x14ac:dyDescent="0.25">
      <c r="A11" s="1">
        <v>3</v>
      </c>
      <c r="B11" s="2">
        <v>4</v>
      </c>
      <c r="E11" s="60" t="s">
        <v>73</v>
      </c>
      <c r="F11" s="60">
        <v>0</v>
      </c>
      <c r="G11" s="60"/>
    </row>
    <row r="12" spans="1:7" x14ac:dyDescent="0.25">
      <c r="A12" s="1">
        <v>4</v>
      </c>
      <c r="B12" s="2">
        <v>3</v>
      </c>
      <c r="E12" s="60" t="s">
        <v>74</v>
      </c>
      <c r="F12" s="60">
        <v>42</v>
      </c>
      <c r="G12" s="60"/>
    </row>
    <row r="13" spans="1:7" x14ac:dyDescent="0.25">
      <c r="A13" s="1">
        <v>2</v>
      </c>
      <c r="B13" s="2">
        <v>3</v>
      </c>
      <c r="E13" s="60" t="s">
        <v>75</v>
      </c>
      <c r="F13" s="60">
        <v>3.2539715255552113</v>
      </c>
      <c r="G13" s="60"/>
    </row>
    <row r="14" spans="1:7" x14ac:dyDescent="0.25">
      <c r="B14" s="2">
        <v>4</v>
      </c>
      <c r="E14" s="60" t="s">
        <v>76</v>
      </c>
      <c r="F14" s="60">
        <v>1.1253161328100808E-3</v>
      </c>
      <c r="G14" s="60"/>
    </row>
    <row r="15" spans="1:7" x14ac:dyDescent="0.25">
      <c r="A15" s="1">
        <v>4</v>
      </c>
      <c r="B15" s="2">
        <v>4</v>
      </c>
      <c r="E15" s="60" t="s">
        <v>77</v>
      </c>
      <c r="F15" s="60">
        <v>1.6819523574675355</v>
      </c>
      <c r="G15" s="60"/>
    </row>
    <row r="16" spans="1:7" x14ac:dyDescent="0.25">
      <c r="A16" s="1">
        <v>3</v>
      </c>
      <c r="B16" s="2">
        <v>3</v>
      </c>
      <c r="E16" s="60" t="s">
        <v>78</v>
      </c>
      <c r="F16" s="63">
        <v>2.2506322656201615E-3</v>
      </c>
      <c r="G16" s="60"/>
    </row>
    <row r="17" spans="1:7" ht="15.75" thickBot="1" x14ac:dyDescent="0.3">
      <c r="A17" s="1">
        <v>4</v>
      </c>
      <c r="B17" s="2">
        <v>2</v>
      </c>
      <c r="E17" s="61" t="s">
        <v>79</v>
      </c>
      <c r="F17" s="61">
        <v>2.0180817028184461</v>
      </c>
      <c r="G17" s="61"/>
    </row>
    <row r="18" spans="1:7" x14ac:dyDescent="0.25">
      <c r="A18" s="1">
        <v>3</v>
      </c>
      <c r="B18" s="2">
        <v>4</v>
      </c>
    </row>
    <row r="19" spans="1:7" x14ac:dyDescent="0.25">
      <c r="A19" s="1">
        <v>3</v>
      </c>
      <c r="B19" s="2">
        <v>3</v>
      </c>
    </row>
    <row r="20" spans="1:7" x14ac:dyDescent="0.25">
      <c r="A20" s="1">
        <v>3</v>
      </c>
      <c r="B20" s="2">
        <v>4</v>
      </c>
    </row>
    <row r="21" spans="1:7" x14ac:dyDescent="0.25">
      <c r="A21" s="1">
        <v>3</v>
      </c>
      <c r="B21" s="2">
        <v>1</v>
      </c>
    </row>
    <row r="22" spans="1:7" x14ac:dyDescent="0.25">
      <c r="B22" s="2"/>
    </row>
    <row r="23" spans="1:7" x14ac:dyDescent="0.25">
      <c r="A23" s="1">
        <v>4</v>
      </c>
      <c r="B23" s="2"/>
    </row>
    <row r="24" spans="1:7" x14ac:dyDescent="0.25">
      <c r="A24" s="1">
        <v>3</v>
      </c>
      <c r="B24" s="2">
        <v>4</v>
      </c>
    </row>
    <row r="25" spans="1:7" x14ac:dyDescent="0.25">
      <c r="A25" s="1">
        <v>3</v>
      </c>
      <c r="B25" s="2">
        <v>2</v>
      </c>
    </row>
    <row r="26" spans="1:7" x14ac:dyDescent="0.25">
      <c r="A26" s="1">
        <v>4</v>
      </c>
      <c r="B26" s="2">
        <v>3</v>
      </c>
    </row>
    <row r="27" spans="1:7" x14ac:dyDescent="0.25">
      <c r="A27" s="1">
        <v>4</v>
      </c>
      <c r="B27" s="2">
        <v>3</v>
      </c>
    </row>
    <row r="28" spans="1:7" x14ac:dyDescent="0.25">
      <c r="A28" s="1">
        <v>3</v>
      </c>
      <c r="B28" s="2">
        <v>2</v>
      </c>
    </row>
    <row r="29" spans="1:7" x14ac:dyDescent="0.25">
      <c r="A29" s="1">
        <v>4</v>
      </c>
      <c r="B29" s="2">
        <v>3</v>
      </c>
    </row>
    <row r="30" spans="1:7" x14ac:dyDescent="0.25">
      <c r="A30" s="1">
        <v>3</v>
      </c>
      <c r="B30" s="2">
        <v>3</v>
      </c>
    </row>
    <row r="31" spans="1:7" x14ac:dyDescent="0.25">
      <c r="A31" s="1">
        <v>3</v>
      </c>
      <c r="B31" s="2">
        <v>4</v>
      </c>
    </row>
    <row r="32" spans="1:7" x14ac:dyDescent="0.25">
      <c r="A32" s="1">
        <v>4</v>
      </c>
      <c r="B32" s="2">
        <v>3</v>
      </c>
    </row>
    <row r="33" spans="1:2" x14ac:dyDescent="0.25">
      <c r="A33" s="1">
        <v>3</v>
      </c>
      <c r="B33" s="2">
        <v>3</v>
      </c>
    </row>
    <row r="34" spans="1:2" x14ac:dyDescent="0.25">
      <c r="A34" s="1">
        <v>3</v>
      </c>
      <c r="B34" s="2">
        <v>3</v>
      </c>
    </row>
    <row r="35" spans="1:2" x14ac:dyDescent="0.25">
      <c r="A35" s="1">
        <v>3</v>
      </c>
      <c r="B35" s="2">
        <v>3</v>
      </c>
    </row>
    <row r="36" spans="1:2" x14ac:dyDescent="0.25">
      <c r="A36" s="1">
        <v>4</v>
      </c>
      <c r="B36" s="2"/>
    </row>
    <row r="37" spans="1:2" x14ac:dyDescent="0.25">
      <c r="A37" s="1">
        <v>4</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4</v>
      </c>
    </row>
    <row r="43" spans="1:2" x14ac:dyDescent="0.25">
      <c r="A43" s="1">
        <v>3</v>
      </c>
    </row>
    <row r="44" spans="1:2" x14ac:dyDescent="0.25">
      <c r="A44" s="1">
        <v>4</v>
      </c>
    </row>
    <row r="45" spans="1:2" x14ac:dyDescent="0.25">
      <c r="A45" s="1">
        <v>3</v>
      </c>
    </row>
    <row r="46" spans="1:2" x14ac:dyDescent="0.25">
      <c r="A46" s="1">
        <v>3</v>
      </c>
    </row>
    <row r="47" spans="1:2" x14ac:dyDescent="0.25">
      <c r="A47" s="1">
        <v>3</v>
      </c>
    </row>
    <row r="48" spans="1:2" x14ac:dyDescent="0.25">
      <c r="A48" s="1">
        <v>4</v>
      </c>
    </row>
    <row r="49" spans="1:1" x14ac:dyDescent="0.25">
      <c r="A49" s="1">
        <v>3</v>
      </c>
    </row>
    <row r="50" spans="1:1" x14ac:dyDescent="0.25">
      <c r="A50" s="1">
        <v>3</v>
      </c>
    </row>
    <row r="51" spans="1:1" x14ac:dyDescent="0.25">
      <c r="A51" s="1">
        <v>3</v>
      </c>
    </row>
    <row r="52" spans="1:1" x14ac:dyDescent="0.25">
      <c r="A52" s="1">
        <v>3</v>
      </c>
    </row>
    <row r="53" spans="1:1" x14ac:dyDescent="0.25">
      <c r="A53" s="1">
        <v>4</v>
      </c>
    </row>
    <row r="54" spans="1:1" x14ac:dyDescent="0.25">
      <c r="A54" s="1">
        <v>3</v>
      </c>
    </row>
    <row r="55" spans="1:1" x14ac:dyDescent="0.25">
      <c r="A55" s="1">
        <v>3</v>
      </c>
    </row>
    <row r="56" spans="1:1" x14ac:dyDescent="0.25">
      <c r="A56" s="1">
        <v>3</v>
      </c>
    </row>
    <row r="57" spans="1:1" x14ac:dyDescent="0.25">
      <c r="A57" s="1">
        <v>4</v>
      </c>
    </row>
    <row r="58" spans="1:1" x14ac:dyDescent="0.25">
      <c r="A58" s="1">
        <v>4</v>
      </c>
    </row>
    <row r="59" spans="1:1" x14ac:dyDescent="0.25">
      <c r="A59" s="1">
        <v>4</v>
      </c>
    </row>
    <row r="60" spans="1:1" x14ac:dyDescent="0.25">
      <c r="A60" s="1">
        <v>4</v>
      </c>
    </row>
    <row r="61" spans="1:1" x14ac:dyDescent="0.25">
      <c r="A61" s="1">
        <v>4</v>
      </c>
    </row>
    <row r="62" spans="1:1" x14ac:dyDescent="0.25">
      <c r="A62" s="1">
        <v>3</v>
      </c>
    </row>
    <row r="63" spans="1:1" x14ac:dyDescent="0.25">
      <c r="A63" s="1">
        <v>4</v>
      </c>
    </row>
    <row r="64" spans="1:1" x14ac:dyDescent="0.25">
      <c r="A64" s="1">
        <v>4</v>
      </c>
    </row>
    <row r="65" spans="1:1" x14ac:dyDescent="0.25">
      <c r="A65" s="1">
        <v>3</v>
      </c>
    </row>
    <row r="66" spans="1:1" x14ac:dyDescent="0.25">
      <c r="A66" s="1">
        <v>3</v>
      </c>
    </row>
    <row r="67" spans="1:1" x14ac:dyDescent="0.25">
      <c r="A67" s="1">
        <v>4</v>
      </c>
    </row>
    <row r="68" spans="1:1" x14ac:dyDescent="0.25">
      <c r="A68" s="1">
        <v>3</v>
      </c>
    </row>
    <row r="69" spans="1:1" x14ac:dyDescent="0.25">
      <c r="A69" s="1">
        <v>4</v>
      </c>
    </row>
    <row r="70" spans="1:1" x14ac:dyDescent="0.25">
      <c r="A70" s="1">
        <v>4</v>
      </c>
    </row>
    <row r="71" spans="1:1" x14ac:dyDescent="0.25">
      <c r="A71" s="1">
        <v>4</v>
      </c>
    </row>
    <row r="72" spans="1:1" x14ac:dyDescent="0.25">
      <c r="A72" s="1">
        <v>4</v>
      </c>
    </row>
    <row r="73" spans="1:1" x14ac:dyDescent="0.25">
      <c r="A73" s="1">
        <v>4</v>
      </c>
    </row>
    <row r="74" spans="1:1" x14ac:dyDescent="0.25">
      <c r="A74" s="1">
        <v>3</v>
      </c>
    </row>
    <row r="75" spans="1:1" x14ac:dyDescent="0.25">
      <c r="A75" s="1">
        <v>4</v>
      </c>
    </row>
    <row r="76" spans="1:1" x14ac:dyDescent="0.25">
      <c r="A76" s="1">
        <v>4</v>
      </c>
    </row>
    <row r="77" spans="1:1" x14ac:dyDescent="0.25">
      <c r="A77" s="1">
        <v>3</v>
      </c>
    </row>
    <row r="78" spans="1:1" x14ac:dyDescent="0.25">
      <c r="A78" s="1">
        <v>3</v>
      </c>
    </row>
    <row r="79" spans="1:1" x14ac:dyDescent="0.25">
      <c r="A79" s="1">
        <v>3</v>
      </c>
    </row>
    <row r="80" spans="1:1" x14ac:dyDescent="0.25">
      <c r="A80" s="1">
        <v>3</v>
      </c>
    </row>
    <row r="82" spans="1:1" x14ac:dyDescent="0.25">
      <c r="A82" s="1">
        <v>3</v>
      </c>
    </row>
    <row r="83" spans="1:1" x14ac:dyDescent="0.25">
      <c r="A83" s="1">
        <v>4</v>
      </c>
    </row>
    <row r="84" spans="1:1" x14ac:dyDescent="0.25">
      <c r="A84" s="1">
        <v>4</v>
      </c>
    </row>
    <row r="85" spans="1:1" x14ac:dyDescent="0.25">
      <c r="A85" s="1">
        <v>4</v>
      </c>
    </row>
    <row r="86" spans="1:1" x14ac:dyDescent="0.25">
      <c r="A86" s="1">
        <v>3</v>
      </c>
    </row>
    <row r="87" spans="1:1" x14ac:dyDescent="0.25">
      <c r="A87" s="1">
        <v>4</v>
      </c>
    </row>
    <row r="88" spans="1:1" x14ac:dyDescent="0.25">
      <c r="A88" s="1">
        <v>3</v>
      </c>
    </row>
    <row r="90" spans="1:1" x14ac:dyDescent="0.25">
      <c r="A90" s="1">
        <v>4</v>
      </c>
    </row>
    <row r="91" spans="1:1" x14ac:dyDescent="0.25">
      <c r="A91" s="1">
        <v>4</v>
      </c>
    </row>
    <row r="92" spans="1:1" x14ac:dyDescent="0.25">
      <c r="A92" s="1">
        <v>3</v>
      </c>
    </row>
    <row r="93" spans="1:1" x14ac:dyDescent="0.25">
      <c r="A93" s="1">
        <v>3</v>
      </c>
    </row>
    <row r="94" spans="1:1" x14ac:dyDescent="0.25">
      <c r="A94" s="1">
        <v>3</v>
      </c>
    </row>
    <row r="95" spans="1:1" x14ac:dyDescent="0.25">
      <c r="A95" s="1">
        <v>4</v>
      </c>
    </row>
    <row r="96" spans="1:1" x14ac:dyDescent="0.25">
      <c r="A96" s="1">
        <v>4</v>
      </c>
    </row>
    <row r="97" spans="1:1" x14ac:dyDescent="0.25">
      <c r="A97" s="1">
        <v>4</v>
      </c>
    </row>
    <row r="98" spans="1:1" x14ac:dyDescent="0.25">
      <c r="A98" s="1">
        <v>4</v>
      </c>
    </row>
    <row r="99" spans="1:1" x14ac:dyDescent="0.25">
      <c r="A99" s="1">
        <v>3</v>
      </c>
    </row>
    <row r="100" spans="1:1" x14ac:dyDescent="0.25">
      <c r="A100" s="1">
        <v>4</v>
      </c>
    </row>
    <row r="101" spans="1:1" x14ac:dyDescent="0.25">
      <c r="A101" s="1">
        <v>4</v>
      </c>
    </row>
    <row r="102" spans="1:1" x14ac:dyDescent="0.25">
      <c r="A102" s="1">
        <v>4</v>
      </c>
    </row>
    <row r="103" spans="1:1" x14ac:dyDescent="0.25">
      <c r="A103" s="1">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K23" sqref="K23"/>
    </sheetView>
  </sheetViews>
  <sheetFormatPr defaultRowHeight="15" x14ac:dyDescent="0.25"/>
  <sheetData>
    <row r="1" spans="1:10" ht="15.75" thickBot="1" x14ac:dyDescent="0.3">
      <c r="A1" s="338"/>
      <c r="B1" s="339" t="s">
        <v>523</v>
      </c>
      <c r="C1" s="340"/>
      <c r="D1" s="341" t="s">
        <v>524</v>
      </c>
      <c r="E1" s="342"/>
      <c r="F1" s="343"/>
      <c r="G1" s="343"/>
      <c r="H1" s="343"/>
      <c r="I1" s="343"/>
      <c r="J1" s="32"/>
    </row>
    <row r="2" spans="1:10" ht="30.75" thickBot="1" x14ac:dyDescent="0.3">
      <c r="A2" s="344"/>
      <c r="B2" s="345" t="s">
        <v>525</v>
      </c>
      <c r="C2" s="346" t="s">
        <v>526</v>
      </c>
      <c r="D2" s="347" t="s">
        <v>527</v>
      </c>
      <c r="E2" s="348" t="s">
        <v>528</v>
      </c>
      <c r="F2" s="349" t="s">
        <v>529</v>
      </c>
      <c r="G2" s="350"/>
      <c r="H2" s="351"/>
      <c r="I2" s="352" t="s">
        <v>530</v>
      </c>
      <c r="J2" s="353"/>
    </row>
    <row r="3" spans="1:10" x14ac:dyDescent="0.25">
      <c r="A3" s="354" t="s">
        <v>531</v>
      </c>
      <c r="B3" s="355" t="s">
        <v>2</v>
      </c>
      <c r="C3" s="356" t="s">
        <v>532</v>
      </c>
      <c r="D3" s="357" t="s">
        <v>533</v>
      </c>
      <c r="E3" s="358" t="s">
        <v>2</v>
      </c>
      <c r="F3" s="359" t="s">
        <v>534</v>
      </c>
      <c r="G3" s="360" t="s">
        <v>535</v>
      </c>
      <c r="H3" s="361" t="s">
        <v>536</v>
      </c>
      <c r="I3" s="362" t="s">
        <v>535</v>
      </c>
      <c r="J3" s="363" t="s">
        <v>537</v>
      </c>
    </row>
    <row r="4" spans="1:10" ht="15.75" thickBot="1" x14ac:dyDescent="0.3">
      <c r="A4" s="364" t="s">
        <v>538</v>
      </c>
      <c r="B4" s="365">
        <v>1</v>
      </c>
      <c r="C4" s="366">
        <v>2</v>
      </c>
      <c r="D4" s="367">
        <v>3</v>
      </c>
      <c r="E4" s="368">
        <v>4</v>
      </c>
      <c r="F4" s="369" t="s">
        <v>539</v>
      </c>
      <c r="G4" s="370" t="s">
        <v>540</v>
      </c>
      <c r="H4" s="371"/>
      <c r="I4" s="372" t="s">
        <v>541</v>
      </c>
      <c r="J4" s="373" t="s">
        <v>542</v>
      </c>
    </row>
    <row r="5" spans="1:10" x14ac:dyDescent="0.25">
      <c r="A5" s="374" t="s">
        <v>507</v>
      </c>
      <c r="B5" s="375">
        <v>3</v>
      </c>
      <c r="C5" s="376">
        <v>2</v>
      </c>
      <c r="D5" s="377">
        <v>6</v>
      </c>
      <c r="E5" s="378">
        <v>3</v>
      </c>
      <c r="F5" s="379">
        <v>1</v>
      </c>
      <c r="G5" s="380">
        <f t="shared" ref="G5:G17" si="0">SUM(B5:F5)</f>
        <v>15</v>
      </c>
      <c r="H5" s="381">
        <f t="shared" ref="H5:H18" si="1">G5/I5</f>
        <v>0.33333333333333331</v>
      </c>
      <c r="I5" s="382">
        <v>45</v>
      </c>
      <c r="J5" s="383">
        <v>5</v>
      </c>
    </row>
    <row r="6" spans="1:10" x14ac:dyDescent="0.25">
      <c r="A6" s="384" t="s">
        <v>508</v>
      </c>
      <c r="B6" s="355">
        <v>1</v>
      </c>
      <c r="C6" s="356">
        <v>3</v>
      </c>
      <c r="D6" s="385">
        <v>2</v>
      </c>
      <c r="E6" s="386">
        <v>0</v>
      </c>
      <c r="F6" s="359">
        <v>0</v>
      </c>
      <c r="G6" s="380">
        <f t="shared" si="0"/>
        <v>6</v>
      </c>
      <c r="H6" s="381">
        <f t="shared" si="1"/>
        <v>0.66666666666666663</v>
      </c>
      <c r="I6" s="387">
        <v>9</v>
      </c>
      <c r="J6" s="388">
        <v>1</v>
      </c>
    </row>
    <row r="7" spans="1:10" x14ac:dyDescent="0.25">
      <c r="A7" s="389" t="s">
        <v>509</v>
      </c>
      <c r="B7" s="355">
        <v>3</v>
      </c>
      <c r="C7" s="356">
        <v>0</v>
      </c>
      <c r="D7" s="385">
        <v>0</v>
      </c>
      <c r="E7" s="386">
        <v>3</v>
      </c>
      <c r="F7" s="359">
        <v>1</v>
      </c>
      <c r="G7" s="380">
        <f t="shared" si="0"/>
        <v>7</v>
      </c>
      <c r="H7" s="381">
        <f t="shared" si="1"/>
        <v>0.77777777777777779</v>
      </c>
      <c r="I7" s="390">
        <v>9</v>
      </c>
      <c r="J7" s="391">
        <v>1</v>
      </c>
    </row>
    <row r="8" spans="1:10" x14ac:dyDescent="0.25">
      <c r="A8" s="384" t="s">
        <v>510</v>
      </c>
      <c r="B8" s="355">
        <v>1</v>
      </c>
      <c r="C8" s="356">
        <v>13</v>
      </c>
      <c r="D8" s="385">
        <v>13</v>
      </c>
      <c r="E8" s="386">
        <v>4</v>
      </c>
      <c r="F8" s="359">
        <v>5</v>
      </c>
      <c r="G8" s="380">
        <f t="shared" si="0"/>
        <v>36</v>
      </c>
      <c r="H8" s="381">
        <f t="shared" si="1"/>
        <v>0.4</v>
      </c>
      <c r="I8" s="387">
        <v>90</v>
      </c>
      <c r="J8" s="388">
        <v>10</v>
      </c>
    </row>
    <row r="9" spans="1:10" x14ac:dyDescent="0.25">
      <c r="A9" s="389" t="s">
        <v>543</v>
      </c>
      <c r="B9" s="355">
        <v>0</v>
      </c>
      <c r="C9" s="356">
        <v>4</v>
      </c>
      <c r="D9" s="385">
        <v>1</v>
      </c>
      <c r="E9" s="386">
        <v>0</v>
      </c>
      <c r="F9" s="359">
        <v>2</v>
      </c>
      <c r="G9" s="380">
        <f t="shared" si="0"/>
        <v>7</v>
      </c>
      <c r="H9" s="381">
        <f t="shared" si="1"/>
        <v>0.19444444444444445</v>
      </c>
      <c r="I9" s="390">
        <v>36</v>
      </c>
      <c r="J9" s="391">
        <v>4</v>
      </c>
    </row>
    <row r="10" spans="1:10" x14ac:dyDescent="0.25">
      <c r="A10" s="384" t="s">
        <v>544</v>
      </c>
      <c r="B10" s="355">
        <v>0</v>
      </c>
      <c r="C10" s="356">
        <v>1</v>
      </c>
      <c r="D10" s="385">
        <v>2</v>
      </c>
      <c r="E10" s="386">
        <v>3</v>
      </c>
      <c r="F10" s="359">
        <v>0</v>
      </c>
      <c r="G10" s="392">
        <f t="shared" si="0"/>
        <v>6</v>
      </c>
      <c r="H10" s="393">
        <f t="shared" si="1"/>
        <v>0.33333333333333331</v>
      </c>
      <c r="I10" s="387">
        <v>18</v>
      </c>
      <c r="J10" s="388">
        <v>2</v>
      </c>
    </row>
    <row r="11" spans="1:10" x14ac:dyDescent="0.25">
      <c r="A11" s="389" t="s">
        <v>514</v>
      </c>
      <c r="B11" s="355">
        <v>0</v>
      </c>
      <c r="C11" s="356">
        <v>2</v>
      </c>
      <c r="D11" s="385">
        <v>1</v>
      </c>
      <c r="E11" s="386">
        <v>0</v>
      </c>
      <c r="F11" s="359">
        <v>1</v>
      </c>
      <c r="G11" s="380">
        <f t="shared" si="0"/>
        <v>4</v>
      </c>
      <c r="H11" s="381">
        <f t="shared" si="1"/>
        <v>0.22222222222222221</v>
      </c>
      <c r="I11" s="390">
        <v>18</v>
      </c>
      <c r="J11" s="391">
        <v>2</v>
      </c>
    </row>
    <row r="12" spans="1:10" x14ac:dyDescent="0.25">
      <c r="A12" s="384" t="s">
        <v>515</v>
      </c>
      <c r="B12" s="355">
        <v>0</v>
      </c>
      <c r="C12" s="356">
        <v>1</v>
      </c>
      <c r="D12" s="385">
        <v>3</v>
      </c>
      <c r="E12" s="386">
        <v>0</v>
      </c>
      <c r="F12" s="359">
        <v>1</v>
      </c>
      <c r="G12" s="392">
        <f t="shared" si="0"/>
        <v>5</v>
      </c>
      <c r="H12" s="393">
        <f t="shared" si="1"/>
        <v>0.55555555555555558</v>
      </c>
      <c r="I12" s="387">
        <v>9</v>
      </c>
      <c r="J12" s="388">
        <v>1</v>
      </c>
    </row>
    <row r="13" spans="1:10" x14ac:dyDescent="0.25">
      <c r="A13" s="389" t="s">
        <v>545</v>
      </c>
      <c r="B13" s="355">
        <v>0</v>
      </c>
      <c r="C13" s="356">
        <v>0</v>
      </c>
      <c r="D13" s="385">
        <v>3</v>
      </c>
      <c r="E13" s="386">
        <v>1</v>
      </c>
      <c r="F13" s="359">
        <v>0</v>
      </c>
      <c r="G13" s="380">
        <f t="shared" si="0"/>
        <v>4</v>
      </c>
      <c r="H13" s="381">
        <f t="shared" si="1"/>
        <v>0.22222222222222221</v>
      </c>
      <c r="I13" s="390">
        <v>18</v>
      </c>
      <c r="J13" s="391">
        <v>2</v>
      </c>
    </row>
    <row r="14" spans="1:10" x14ac:dyDescent="0.25">
      <c r="A14" s="384" t="s">
        <v>546</v>
      </c>
      <c r="B14" s="355">
        <v>0</v>
      </c>
      <c r="C14" s="356">
        <v>2</v>
      </c>
      <c r="D14" s="385">
        <v>1</v>
      </c>
      <c r="E14" s="386">
        <v>5</v>
      </c>
      <c r="F14" s="359">
        <v>1</v>
      </c>
      <c r="G14" s="380">
        <f t="shared" si="0"/>
        <v>9</v>
      </c>
      <c r="H14" s="381">
        <f t="shared" si="1"/>
        <v>0.33333333333333331</v>
      </c>
      <c r="I14" s="387">
        <v>27</v>
      </c>
      <c r="J14" s="388">
        <v>3</v>
      </c>
    </row>
    <row r="15" spans="1:10" x14ac:dyDescent="0.25">
      <c r="A15" s="389" t="s">
        <v>547</v>
      </c>
      <c r="B15" s="355">
        <v>0</v>
      </c>
      <c r="C15" s="356">
        <v>0</v>
      </c>
      <c r="D15" s="385">
        <v>1</v>
      </c>
      <c r="E15" s="386">
        <v>2</v>
      </c>
      <c r="F15" s="359">
        <v>0</v>
      </c>
      <c r="G15" s="380">
        <f t="shared" si="0"/>
        <v>3</v>
      </c>
      <c r="H15" s="381">
        <f t="shared" si="1"/>
        <v>0.33333333333333331</v>
      </c>
      <c r="I15" s="390">
        <v>9</v>
      </c>
      <c r="J15" s="391">
        <v>1</v>
      </c>
    </row>
    <row r="16" spans="1:10" x14ac:dyDescent="0.25">
      <c r="A16" s="384" t="s">
        <v>548</v>
      </c>
      <c r="B16" s="355">
        <v>0</v>
      </c>
      <c r="C16" s="356">
        <v>0</v>
      </c>
      <c r="D16" s="385">
        <v>0</v>
      </c>
      <c r="E16" s="386">
        <v>0</v>
      </c>
      <c r="F16" s="359">
        <v>3</v>
      </c>
      <c r="G16" s="380">
        <f t="shared" si="0"/>
        <v>3</v>
      </c>
      <c r="H16" s="381">
        <f t="shared" si="1"/>
        <v>0.33333333333333331</v>
      </c>
      <c r="I16" s="387">
        <v>9</v>
      </c>
      <c r="J16" s="388">
        <v>1</v>
      </c>
    </row>
    <row r="17" spans="1:10" ht="15.75" thickBot="1" x14ac:dyDescent="0.3">
      <c r="A17" s="394" t="s">
        <v>549</v>
      </c>
      <c r="B17" s="395">
        <v>4</v>
      </c>
      <c r="C17" s="396">
        <v>5</v>
      </c>
      <c r="D17" s="397">
        <v>2</v>
      </c>
      <c r="E17" s="398">
        <v>4</v>
      </c>
      <c r="F17" s="399">
        <v>2</v>
      </c>
      <c r="G17" s="380">
        <f t="shared" si="0"/>
        <v>17</v>
      </c>
      <c r="H17" s="381">
        <f t="shared" si="1"/>
        <v>0.62962962962962965</v>
      </c>
      <c r="I17" s="390">
        <v>27</v>
      </c>
      <c r="J17" s="391">
        <v>3</v>
      </c>
    </row>
    <row r="18" spans="1:10" ht="15.75" thickBot="1" x14ac:dyDescent="0.3">
      <c r="B18" s="87"/>
      <c r="C18" s="87"/>
      <c r="D18" s="87"/>
      <c r="E18" s="87"/>
      <c r="F18" s="87"/>
      <c r="G18" s="400">
        <f>SUM(G5:G17)</f>
        <v>122</v>
      </c>
      <c r="H18" s="401">
        <f t="shared" si="1"/>
        <v>0.37654320987654322</v>
      </c>
      <c r="I18" s="402">
        <f>SUM(I5:I17)</f>
        <v>324</v>
      </c>
      <c r="J18" s="403">
        <f>SUM(J5:J17)</f>
        <v>36</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F16" sqref="F16"/>
    </sheetView>
  </sheetViews>
  <sheetFormatPr defaultRowHeight="15" x14ac:dyDescent="0.25"/>
  <cols>
    <col min="1" max="1" width="13" style="1" customWidth="1"/>
    <col min="2" max="2" width="18.28515625" style="1" customWidth="1"/>
    <col min="5" max="5" width="28" customWidth="1"/>
    <col min="6" max="6" width="16.42578125" customWidth="1"/>
    <col min="7" max="7" width="14.7109375" customWidth="1"/>
  </cols>
  <sheetData>
    <row r="1" spans="1:7" x14ac:dyDescent="0.25">
      <c r="A1" s="1" t="s">
        <v>0</v>
      </c>
      <c r="B1" s="1" t="s">
        <v>1</v>
      </c>
      <c r="D1">
        <f>_xlfn.T.TEST(A1:A103,B1:B37,2,3)</f>
        <v>0.85694776822589502</v>
      </c>
    </row>
    <row r="2" spans="1:7" x14ac:dyDescent="0.25">
      <c r="A2" s="1">
        <v>4</v>
      </c>
      <c r="B2" s="2">
        <v>3</v>
      </c>
    </row>
    <row r="3" spans="1:7" x14ac:dyDescent="0.25">
      <c r="A3" s="1">
        <v>3</v>
      </c>
      <c r="B3" s="2">
        <v>4</v>
      </c>
      <c r="D3" t="s">
        <v>47</v>
      </c>
    </row>
    <row r="4" spans="1:7" x14ac:dyDescent="0.25">
      <c r="A4" s="1">
        <v>3</v>
      </c>
      <c r="B4" s="2">
        <v>3</v>
      </c>
    </row>
    <row r="5" spans="1:7" x14ac:dyDescent="0.25">
      <c r="A5" s="1">
        <v>4</v>
      </c>
      <c r="B5" s="2">
        <v>4</v>
      </c>
      <c r="E5" t="s">
        <v>69</v>
      </c>
    </row>
    <row r="6" spans="1:7" ht="15.75" thickBot="1" x14ac:dyDescent="0.3">
      <c r="A6" s="1">
        <v>4</v>
      </c>
      <c r="B6" s="2">
        <v>4</v>
      </c>
    </row>
    <row r="7" spans="1:7" x14ac:dyDescent="0.25">
      <c r="A7" s="1">
        <v>4</v>
      </c>
      <c r="B7" s="2">
        <v>3</v>
      </c>
      <c r="E7" s="62"/>
      <c r="F7" s="62" t="s">
        <v>0</v>
      </c>
      <c r="G7" s="62" t="s">
        <v>1</v>
      </c>
    </row>
    <row r="8" spans="1:7" x14ac:dyDescent="0.25">
      <c r="A8" s="1">
        <v>4</v>
      </c>
      <c r="B8" s="2">
        <v>4</v>
      </c>
      <c r="E8" s="60" t="s">
        <v>70</v>
      </c>
      <c r="F8" s="60">
        <v>3.51</v>
      </c>
      <c r="G8" s="60">
        <v>3.5277777777777777</v>
      </c>
    </row>
    <row r="9" spans="1:7" x14ac:dyDescent="0.25">
      <c r="A9" s="1">
        <v>3</v>
      </c>
      <c r="B9" s="2">
        <v>3</v>
      </c>
      <c r="E9" s="60" t="s">
        <v>71</v>
      </c>
      <c r="F9" s="60">
        <v>0.2524242424242425</v>
      </c>
      <c r="G9" s="60">
        <v>0.25634920634920655</v>
      </c>
    </row>
    <row r="10" spans="1:7" x14ac:dyDescent="0.25">
      <c r="A10" s="1">
        <v>4</v>
      </c>
      <c r="B10" s="2">
        <v>3</v>
      </c>
      <c r="E10" s="60" t="s">
        <v>72</v>
      </c>
      <c r="F10" s="60">
        <v>100</v>
      </c>
      <c r="G10" s="60">
        <v>36</v>
      </c>
    </row>
    <row r="11" spans="1:7" x14ac:dyDescent="0.25">
      <c r="A11" s="1">
        <v>4</v>
      </c>
      <c r="B11" s="2">
        <v>4</v>
      </c>
      <c r="E11" s="60" t="s">
        <v>73</v>
      </c>
      <c r="F11" s="60">
        <v>0</v>
      </c>
      <c r="G11" s="60"/>
    </row>
    <row r="12" spans="1:7" x14ac:dyDescent="0.25">
      <c r="A12" s="1">
        <v>4</v>
      </c>
      <c r="B12" s="2">
        <v>3</v>
      </c>
      <c r="E12" s="60" t="s">
        <v>74</v>
      </c>
      <c r="F12" s="60">
        <v>61</v>
      </c>
      <c r="G12" s="60"/>
    </row>
    <row r="13" spans="1:7" x14ac:dyDescent="0.25">
      <c r="A13" s="1">
        <v>3</v>
      </c>
      <c r="B13" s="2">
        <v>3</v>
      </c>
      <c r="E13" s="60" t="s">
        <v>75</v>
      </c>
      <c r="F13" s="60">
        <v>-0.18101941121261911</v>
      </c>
      <c r="G13" s="60"/>
    </row>
    <row r="14" spans="1:7" x14ac:dyDescent="0.25">
      <c r="A14" s="1">
        <v>3</v>
      </c>
      <c r="B14" s="2">
        <v>4</v>
      </c>
      <c r="E14" s="60" t="s">
        <v>76</v>
      </c>
      <c r="F14" s="60">
        <v>0.42847622643191929</v>
      </c>
      <c r="G14" s="60"/>
    </row>
    <row r="15" spans="1:7" x14ac:dyDescent="0.25">
      <c r="A15" s="1">
        <v>4</v>
      </c>
      <c r="B15" s="2">
        <v>4</v>
      </c>
      <c r="E15" s="60" t="s">
        <v>77</v>
      </c>
      <c r="F15" s="60">
        <v>1.6702194837737363</v>
      </c>
      <c r="G15" s="60"/>
    </row>
    <row r="16" spans="1:7" x14ac:dyDescent="0.25">
      <c r="A16" s="1">
        <v>3</v>
      </c>
      <c r="B16" s="2">
        <v>3</v>
      </c>
      <c r="E16" s="60" t="s">
        <v>78</v>
      </c>
      <c r="F16" s="60">
        <v>0.85695245286383859</v>
      </c>
      <c r="G16" s="60"/>
    </row>
    <row r="17" spans="1:7" ht="15.75" thickBot="1" x14ac:dyDescent="0.3">
      <c r="A17" s="1">
        <v>4</v>
      </c>
      <c r="B17" s="2">
        <v>4</v>
      </c>
      <c r="E17" s="61" t="s">
        <v>79</v>
      </c>
      <c r="F17" s="61">
        <v>1.9996235849949404</v>
      </c>
      <c r="G17" s="61"/>
    </row>
    <row r="18" spans="1:7" x14ac:dyDescent="0.25">
      <c r="A18" s="1">
        <v>3</v>
      </c>
      <c r="B18" s="2">
        <v>4</v>
      </c>
    </row>
    <row r="19" spans="1:7" x14ac:dyDescent="0.25">
      <c r="A19" s="1">
        <v>4</v>
      </c>
      <c r="B19" s="2">
        <v>3</v>
      </c>
    </row>
    <row r="20" spans="1:7" x14ac:dyDescent="0.25">
      <c r="A20" s="1">
        <v>3</v>
      </c>
      <c r="B20" s="2">
        <v>3</v>
      </c>
    </row>
    <row r="21" spans="1:7" x14ac:dyDescent="0.25">
      <c r="A21" s="1">
        <v>3</v>
      </c>
      <c r="B21" s="2">
        <v>3</v>
      </c>
    </row>
    <row r="22" spans="1:7" x14ac:dyDescent="0.25">
      <c r="A22" s="1">
        <v>3</v>
      </c>
      <c r="B22" s="2">
        <v>3</v>
      </c>
    </row>
    <row r="23" spans="1:7" x14ac:dyDescent="0.25">
      <c r="A23" s="1">
        <v>4</v>
      </c>
      <c r="B23" s="2">
        <v>3</v>
      </c>
    </row>
    <row r="24" spans="1:7" x14ac:dyDescent="0.25">
      <c r="A24" s="1">
        <v>3</v>
      </c>
      <c r="B24" s="2">
        <v>4</v>
      </c>
    </row>
    <row r="25" spans="1:7" x14ac:dyDescent="0.25">
      <c r="A25" s="1">
        <v>4</v>
      </c>
      <c r="B25" s="2">
        <v>3</v>
      </c>
    </row>
    <row r="26" spans="1:7" x14ac:dyDescent="0.25">
      <c r="A26" s="1">
        <v>4</v>
      </c>
      <c r="B26" s="2">
        <v>3</v>
      </c>
    </row>
    <row r="27" spans="1:7" x14ac:dyDescent="0.25">
      <c r="A27" s="1">
        <v>4</v>
      </c>
      <c r="B27" s="2">
        <v>4</v>
      </c>
    </row>
    <row r="28" spans="1:7" x14ac:dyDescent="0.25">
      <c r="A28" s="1">
        <v>3</v>
      </c>
      <c r="B28" s="2">
        <v>4</v>
      </c>
    </row>
    <row r="29" spans="1:7" x14ac:dyDescent="0.25">
      <c r="A29" s="1">
        <v>4</v>
      </c>
      <c r="B29" s="2">
        <v>4</v>
      </c>
    </row>
    <row r="30" spans="1:7" x14ac:dyDescent="0.25">
      <c r="A30" s="1">
        <v>3</v>
      </c>
      <c r="B30" s="2">
        <v>4</v>
      </c>
    </row>
    <row r="31" spans="1:7" x14ac:dyDescent="0.25">
      <c r="A31" s="1">
        <v>3</v>
      </c>
      <c r="B31" s="2">
        <v>4</v>
      </c>
    </row>
    <row r="32" spans="1:7" x14ac:dyDescent="0.25">
      <c r="A32" s="1">
        <v>4</v>
      </c>
      <c r="B32" s="2">
        <v>3</v>
      </c>
    </row>
    <row r="33" spans="1:2" x14ac:dyDescent="0.25">
      <c r="A33" s="1">
        <v>4</v>
      </c>
      <c r="B33" s="2">
        <v>4</v>
      </c>
    </row>
    <row r="34" spans="1:2" x14ac:dyDescent="0.25">
      <c r="A34" s="1">
        <v>3</v>
      </c>
      <c r="B34" s="2">
        <v>4</v>
      </c>
    </row>
    <row r="35" spans="1:2" x14ac:dyDescent="0.25">
      <c r="A35" s="1">
        <v>3</v>
      </c>
      <c r="B35" s="2">
        <v>4</v>
      </c>
    </row>
    <row r="36" spans="1:2" x14ac:dyDescent="0.25">
      <c r="A36" s="1">
        <v>4</v>
      </c>
      <c r="B36" s="2">
        <v>4</v>
      </c>
    </row>
    <row r="37" spans="1:2" x14ac:dyDescent="0.25">
      <c r="A37" s="1">
        <v>4</v>
      </c>
      <c r="B37" s="2">
        <v>3</v>
      </c>
    </row>
    <row r="38" spans="1:2" x14ac:dyDescent="0.25">
      <c r="A38" s="1">
        <v>4</v>
      </c>
    </row>
    <row r="39" spans="1:2" x14ac:dyDescent="0.25">
      <c r="A39" s="1">
        <v>3</v>
      </c>
    </row>
    <row r="40" spans="1:2" x14ac:dyDescent="0.25">
      <c r="A40" s="1">
        <v>4</v>
      </c>
    </row>
    <row r="41" spans="1:2" x14ac:dyDescent="0.25">
      <c r="A41" s="1">
        <v>3</v>
      </c>
    </row>
    <row r="42" spans="1:2" x14ac:dyDescent="0.25">
      <c r="A42" s="1">
        <v>4</v>
      </c>
    </row>
    <row r="43" spans="1:2" x14ac:dyDescent="0.25">
      <c r="A43" s="1">
        <v>3</v>
      </c>
    </row>
    <row r="44" spans="1:2" x14ac:dyDescent="0.25">
      <c r="A44" s="1">
        <v>4</v>
      </c>
    </row>
    <row r="45" spans="1:2" x14ac:dyDescent="0.25">
      <c r="A45" s="1">
        <v>3</v>
      </c>
    </row>
    <row r="46" spans="1:2" x14ac:dyDescent="0.25">
      <c r="A46" s="1">
        <v>3</v>
      </c>
    </row>
    <row r="47" spans="1:2" x14ac:dyDescent="0.25">
      <c r="A47" s="1">
        <v>3</v>
      </c>
    </row>
    <row r="48" spans="1:2" x14ac:dyDescent="0.25">
      <c r="A48" s="1">
        <v>3</v>
      </c>
    </row>
    <row r="49" spans="1:1" x14ac:dyDescent="0.25">
      <c r="A49" s="1">
        <v>3</v>
      </c>
    </row>
    <row r="50" spans="1:1" x14ac:dyDescent="0.25">
      <c r="A50" s="1">
        <v>3</v>
      </c>
    </row>
    <row r="51" spans="1:1" x14ac:dyDescent="0.25">
      <c r="A51" s="1">
        <v>3</v>
      </c>
    </row>
    <row r="52" spans="1:1" x14ac:dyDescent="0.25">
      <c r="A52" s="1">
        <v>3</v>
      </c>
    </row>
    <row r="53" spans="1:1" x14ac:dyDescent="0.25">
      <c r="A53" s="1">
        <v>4</v>
      </c>
    </row>
    <row r="54" spans="1:1" x14ac:dyDescent="0.25">
      <c r="A54" s="1">
        <v>3</v>
      </c>
    </row>
    <row r="55" spans="1:1" x14ac:dyDescent="0.25">
      <c r="A55" s="1">
        <v>3</v>
      </c>
    </row>
    <row r="56" spans="1:1" x14ac:dyDescent="0.25">
      <c r="A56" s="1">
        <v>3</v>
      </c>
    </row>
    <row r="57" spans="1:1" x14ac:dyDescent="0.25">
      <c r="A57" s="1">
        <v>4</v>
      </c>
    </row>
    <row r="58" spans="1:1" x14ac:dyDescent="0.25">
      <c r="A58" s="1">
        <v>4</v>
      </c>
    </row>
    <row r="59" spans="1:1" x14ac:dyDescent="0.25">
      <c r="A59" s="1">
        <v>3</v>
      </c>
    </row>
    <row r="60" spans="1:1" x14ac:dyDescent="0.25">
      <c r="A60" s="1">
        <v>4</v>
      </c>
    </row>
    <row r="62" spans="1:1" x14ac:dyDescent="0.25">
      <c r="A62" s="1">
        <v>3</v>
      </c>
    </row>
    <row r="63" spans="1:1" x14ac:dyDescent="0.25">
      <c r="A63" s="1">
        <v>4</v>
      </c>
    </row>
    <row r="64" spans="1:1" x14ac:dyDescent="0.25">
      <c r="A64" s="1">
        <v>4</v>
      </c>
    </row>
    <row r="65" spans="1:1" x14ac:dyDescent="0.25">
      <c r="A65" s="1">
        <v>3</v>
      </c>
    </row>
    <row r="66" spans="1:1" x14ac:dyDescent="0.25">
      <c r="A66" s="1">
        <v>4</v>
      </c>
    </row>
    <row r="67" spans="1:1" x14ac:dyDescent="0.25">
      <c r="A67" s="1">
        <v>3</v>
      </c>
    </row>
    <row r="68" spans="1:1" x14ac:dyDescent="0.25">
      <c r="A68" s="1">
        <v>3</v>
      </c>
    </row>
    <row r="69" spans="1:1" x14ac:dyDescent="0.25">
      <c r="A69" s="1">
        <v>4</v>
      </c>
    </row>
    <row r="70" spans="1:1" x14ac:dyDescent="0.25">
      <c r="A70" s="1">
        <v>4</v>
      </c>
    </row>
    <row r="71" spans="1:1" x14ac:dyDescent="0.25">
      <c r="A71" s="1">
        <v>4</v>
      </c>
    </row>
    <row r="72" spans="1:1" x14ac:dyDescent="0.25">
      <c r="A72" s="1">
        <v>4</v>
      </c>
    </row>
    <row r="73" spans="1:1" x14ac:dyDescent="0.25">
      <c r="A73" s="1">
        <v>4</v>
      </c>
    </row>
    <row r="74" spans="1:1" x14ac:dyDescent="0.25">
      <c r="A74" s="1">
        <v>4</v>
      </c>
    </row>
    <row r="75" spans="1:1" x14ac:dyDescent="0.25">
      <c r="A75" s="1">
        <v>3</v>
      </c>
    </row>
    <row r="76" spans="1:1" x14ac:dyDescent="0.25">
      <c r="A76" s="1">
        <v>4</v>
      </c>
    </row>
    <row r="77" spans="1:1" x14ac:dyDescent="0.25">
      <c r="A77" s="1">
        <v>3</v>
      </c>
    </row>
    <row r="78" spans="1:1" x14ac:dyDescent="0.25">
      <c r="A78" s="1">
        <v>3</v>
      </c>
    </row>
    <row r="79" spans="1:1" x14ac:dyDescent="0.25">
      <c r="A79" s="1">
        <v>3</v>
      </c>
    </row>
    <row r="80" spans="1:1" x14ac:dyDescent="0.25">
      <c r="A80" s="1">
        <v>3</v>
      </c>
    </row>
    <row r="81" spans="1:1" x14ac:dyDescent="0.25">
      <c r="A81" s="1">
        <v>4</v>
      </c>
    </row>
    <row r="82" spans="1:1" x14ac:dyDescent="0.25">
      <c r="A82" s="1">
        <v>4</v>
      </c>
    </row>
    <row r="83" spans="1:1" x14ac:dyDescent="0.25">
      <c r="A83" s="1">
        <v>4</v>
      </c>
    </row>
    <row r="84" spans="1:1" x14ac:dyDescent="0.25">
      <c r="A84" s="1">
        <v>4</v>
      </c>
    </row>
    <row r="85" spans="1:1" x14ac:dyDescent="0.25">
      <c r="A85" s="1">
        <v>4</v>
      </c>
    </row>
    <row r="86" spans="1:1" x14ac:dyDescent="0.25">
      <c r="A86" s="1">
        <v>3</v>
      </c>
    </row>
    <row r="87" spans="1:1" x14ac:dyDescent="0.25">
      <c r="A87" s="1">
        <v>4</v>
      </c>
    </row>
    <row r="88" spans="1:1" x14ac:dyDescent="0.25">
      <c r="A88" s="1">
        <v>3</v>
      </c>
    </row>
    <row r="89" spans="1:1" x14ac:dyDescent="0.25">
      <c r="A89" s="1">
        <v>4</v>
      </c>
    </row>
    <row r="90" spans="1:1" x14ac:dyDescent="0.25">
      <c r="A90" s="1">
        <v>3</v>
      </c>
    </row>
    <row r="92" spans="1:1" x14ac:dyDescent="0.25">
      <c r="A92" s="1">
        <v>3</v>
      </c>
    </row>
    <row r="93" spans="1:1" x14ac:dyDescent="0.25">
      <c r="A93" s="1">
        <v>3</v>
      </c>
    </row>
    <row r="94" spans="1:1" x14ac:dyDescent="0.25">
      <c r="A94" s="1">
        <v>3</v>
      </c>
    </row>
    <row r="95" spans="1:1" x14ac:dyDescent="0.25">
      <c r="A95" s="1">
        <v>4</v>
      </c>
    </row>
    <row r="96" spans="1:1" x14ac:dyDescent="0.25">
      <c r="A96" s="1">
        <v>4</v>
      </c>
    </row>
    <row r="97" spans="1:1" x14ac:dyDescent="0.25">
      <c r="A97" s="1">
        <v>4</v>
      </c>
    </row>
    <row r="98" spans="1:1" x14ac:dyDescent="0.25">
      <c r="A98" s="1">
        <v>4</v>
      </c>
    </row>
    <row r="99" spans="1:1" x14ac:dyDescent="0.25">
      <c r="A99" s="1">
        <v>3</v>
      </c>
    </row>
    <row r="100" spans="1:1" x14ac:dyDescent="0.25">
      <c r="A100" s="1">
        <v>4</v>
      </c>
    </row>
    <row r="101" spans="1:1" x14ac:dyDescent="0.25">
      <c r="A101" s="1">
        <v>3</v>
      </c>
    </row>
    <row r="102" spans="1:1" x14ac:dyDescent="0.25">
      <c r="A102" s="1">
        <v>4</v>
      </c>
    </row>
    <row r="103" spans="1:1" x14ac:dyDescent="0.25">
      <c r="A103" s="1">
        <v>3</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tabSelected="1" workbookViewId="0">
      <selection activeCell="E23" sqref="E23"/>
    </sheetView>
  </sheetViews>
  <sheetFormatPr defaultRowHeight="15" x14ac:dyDescent="0.25"/>
  <cols>
    <col min="1" max="1" width="11.42578125" style="1" customWidth="1"/>
    <col min="2" max="2" width="18.5703125" style="1" customWidth="1"/>
    <col min="5" max="5" width="29.5703125" customWidth="1"/>
    <col min="6" max="6" width="12.42578125" customWidth="1"/>
    <col min="7" max="7" width="20.85546875" customWidth="1"/>
  </cols>
  <sheetData>
    <row r="1" spans="1:7" x14ac:dyDescent="0.25">
      <c r="A1" s="1" t="s">
        <v>0</v>
      </c>
      <c r="B1" s="1" t="s">
        <v>1</v>
      </c>
      <c r="D1">
        <f>_xlfn.T.TEST(A1:A103,B1:B37,2,3)</f>
        <v>0.13921152414463012</v>
      </c>
    </row>
    <row r="2" spans="1:7" x14ac:dyDescent="0.25">
      <c r="A2" s="1">
        <v>3</v>
      </c>
      <c r="B2" s="2">
        <v>3</v>
      </c>
    </row>
    <row r="3" spans="1:7" x14ac:dyDescent="0.25">
      <c r="A3" s="1">
        <v>3</v>
      </c>
      <c r="B3" s="2">
        <v>3</v>
      </c>
      <c r="D3" t="s">
        <v>5</v>
      </c>
    </row>
    <row r="4" spans="1:7" x14ac:dyDescent="0.25">
      <c r="A4" s="1">
        <v>3</v>
      </c>
      <c r="B4" s="2">
        <v>3</v>
      </c>
    </row>
    <row r="5" spans="1:7" x14ac:dyDescent="0.25">
      <c r="A5" s="1">
        <v>3</v>
      </c>
      <c r="B5" s="2">
        <v>4</v>
      </c>
      <c r="E5" t="s">
        <v>69</v>
      </c>
    </row>
    <row r="6" spans="1:7" ht="15.75" thickBot="1" x14ac:dyDescent="0.3">
      <c r="A6" s="1">
        <v>3</v>
      </c>
      <c r="B6" s="2">
        <v>3</v>
      </c>
    </row>
    <row r="7" spans="1:7" x14ac:dyDescent="0.25">
      <c r="A7" s="1">
        <v>3</v>
      </c>
      <c r="B7" s="2">
        <v>3</v>
      </c>
      <c r="E7" s="62"/>
      <c r="F7" s="62" t="s">
        <v>0</v>
      </c>
      <c r="G7" s="62" t="s">
        <v>1</v>
      </c>
    </row>
    <row r="8" spans="1:7" x14ac:dyDescent="0.25">
      <c r="A8" s="1">
        <v>3</v>
      </c>
      <c r="B8" s="2">
        <v>4</v>
      </c>
      <c r="E8" s="60" t="s">
        <v>70</v>
      </c>
      <c r="F8" s="60">
        <v>3.4123711340206184</v>
      </c>
      <c r="G8" s="60">
        <v>3.2222222222222223</v>
      </c>
    </row>
    <row r="9" spans="1:7" x14ac:dyDescent="0.25">
      <c r="A9" s="1">
        <v>3</v>
      </c>
      <c r="B9" s="2">
        <v>2</v>
      </c>
      <c r="E9" s="60" t="s">
        <v>71</v>
      </c>
      <c r="F9" s="60">
        <v>0.3073453608247429</v>
      </c>
      <c r="G9" s="60">
        <v>0.46349206349206368</v>
      </c>
    </row>
    <row r="10" spans="1:7" x14ac:dyDescent="0.25">
      <c r="A10" s="1">
        <v>4</v>
      </c>
      <c r="B10" s="2">
        <v>4</v>
      </c>
      <c r="E10" s="60" t="s">
        <v>72</v>
      </c>
      <c r="F10" s="60">
        <v>97</v>
      </c>
      <c r="G10" s="60">
        <v>36</v>
      </c>
    </row>
    <row r="11" spans="1:7" x14ac:dyDescent="0.25">
      <c r="A11" s="1">
        <v>3</v>
      </c>
      <c r="B11" s="2">
        <v>4</v>
      </c>
      <c r="E11" s="60" t="s">
        <v>73</v>
      </c>
      <c r="F11" s="60">
        <v>0</v>
      </c>
      <c r="G11" s="60"/>
    </row>
    <row r="12" spans="1:7" x14ac:dyDescent="0.25">
      <c r="B12" s="2">
        <v>4</v>
      </c>
      <c r="E12" s="60" t="s">
        <v>74</v>
      </c>
      <c r="F12" s="60">
        <v>53</v>
      </c>
      <c r="G12" s="60"/>
    </row>
    <row r="13" spans="1:7" x14ac:dyDescent="0.25">
      <c r="A13" s="1">
        <v>3</v>
      </c>
      <c r="B13" s="2">
        <v>4</v>
      </c>
      <c r="E13" s="60" t="s">
        <v>75</v>
      </c>
      <c r="F13" s="60">
        <v>1.5012297034654474</v>
      </c>
      <c r="G13" s="60"/>
    </row>
    <row r="14" spans="1:7" x14ac:dyDescent="0.25">
      <c r="A14" s="1">
        <v>3</v>
      </c>
      <c r="B14" s="2">
        <v>3</v>
      </c>
      <c r="E14" s="60" t="s">
        <v>76</v>
      </c>
      <c r="F14" s="60">
        <v>6.9615369179051687E-2</v>
      </c>
      <c r="G14" s="60"/>
    </row>
    <row r="15" spans="1:7" x14ac:dyDescent="0.25">
      <c r="A15" s="1">
        <v>4</v>
      </c>
      <c r="B15" s="2">
        <v>4</v>
      </c>
      <c r="E15" s="60" t="s">
        <v>77</v>
      </c>
      <c r="F15" s="60">
        <v>1.6741162367030993</v>
      </c>
      <c r="G15" s="60"/>
    </row>
    <row r="16" spans="1:7" x14ac:dyDescent="0.25">
      <c r="B16" s="2">
        <v>3</v>
      </c>
      <c r="E16" s="60" t="s">
        <v>78</v>
      </c>
      <c r="F16" s="60">
        <v>0.13923073835810337</v>
      </c>
      <c r="G16" s="60"/>
    </row>
    <row r="17" spans="1:7" ht="15.75" thickBot="1" x14ac:dyDescent="0.3">
      <c r="A17" s="1">
        <v>4</v>
      </c>
      <c r="B17" s="2">
        <v>3</v>
      </c>
      <c r="E17" s="61" t="s">
        <v>79</v>
      </c>
      <c r="F17" s="61">
        <v>2.0057459953178696</v>
      </c>
      <c r="G17" s="61"/>
    </row>
    <row r="18" spans="1:7" x14ac:dyDescent="0.25">
      <c r="A18" s="1">
        <v>3</v>
      </c>
      <c r="B18" s="2">
        <v>4</v>
      </c>
    </row>
    <row r="19" spans="1:7" x14ac:dyDescent="0.25">
      <c r="A19" s="1">
        <v>4</v>
      </c>
      <c r="B19" s="2">
        <v>3</v>
      </c>
    </row>
    <row r="20" spans="1:7" x14ac:dyDescent="0.25">
      <c r="A20" s="1">
        <v>4</v>
      </c>
      <c r="B20" s="2">
        <v>4</v>
      </c>
    </row>
    <row r="21" spans="1:7" x14ac:dyDescent="0.25">
      <c r="B21" s="2">
        <v>1</v>
      </c>
    </row>
    <row r="22" spans="1:7" x14ac:dyDescent="0.25">
      <c r="A22" s="1">
        <v>3</v>
      </c>
      <c r="B22" s="2">
        <v>3</v>
      </c>
    </row>
    <row r="23" spans="1:7" x14ac:dyDescent="0.25">
      <c r="A23" s="1">
        <v>4</v>
      </c>
      <c r="B23" s="2">
        <v>3</v>
      </c>
    </row>
    <row r="24" spans="1:7" x14ac:dyDescent="0.25">
      <c r="A24" s="1">
        <v>3</v>
      </c>
      <c r="B24" s="2">
        <v>3</v>
      </c>
    </row>
    <row r="25" spans="1:7" x14ac:dyDescent="0.25">
      <c r="A25" s="1">
        <v>3</v>
      </c>
      <c r="B25" s="2">
        <v>3</v>
      </c>
    </row>
    <row r="26" spans="1:7" x14ac:dyDescent="0.25">
      <c r="A26" s="1">
        <v>4</v>
      </c>
      <c r="B26" s="2">
        <v>3</v>
      </c>
    </row>
    <row r="27" spans="1:7" x14ac:dyDescent="0.25">
      <c r="A27" s="1">
        <v>4</v>
      </c>
      <c r="B27" s="2">
        <v>3</v>
      </c>
    </row>
    <row r="28" spans="1:7" x14ac:dyDescent="0.25">
      <c r="A28" s="1">
        <v>4</v>
      </c>
      <c r="B28" s="2">
        <v>3</v>
      </c>
    </row>
    <row r="29" spans="1:7" x14ac:dyDescent="0.25">
      <c r="A29" s="1">
        <v>4</v>
      </c>
      <c r="B29" s="2">
        <v>3</v>
      </c>
    </row>
    <row r="30" spans="1:7" x14ac:dyDescent="0.25">
      <c r="A30" s="1">
        <v>3</v>
      </c>
      <c r="B30" s="2">
        <v>3</v>
      </c>
    </row>
    <row r="31" spans="1:7" x14ac:dyDescent="0.25">
      <c r="A31" s="1">
        <v>4</v>
      </c>
      <c r="B31" s="2">
        <v>4</v>
      </c>
    </row>
    <row r="32" spans="1:7" x14ac:dyDescent="0.25">
      <c r="A32" s="1">
        <v>3</v>
      </c>
      <c r="B32" s="2">
        <v>4</v>
      </c>
    </row>
    <row r="33" spans="1:2" x14ac:dyDescent="0.25">
      <c r="B33" s="2">
        <v>4</v>
      </c>
    </row>
    <row r="34" spans="1:2" x14ac:dyDescent="0.25">
      <c r="A34" s="1">
        <v>3</v>
      </c>
      <c r="B34" s="2">
        <v>3</v>
      </c>
    </row>
    <row r="35" spans="1:2" x14ac:dyDescent="0.25">
      <c r="A35" s="1">
        <v>3</v>
      </c>
      <c r="B35" s="2">
        <v>3</v>
      </c>
    </row>
    <row r="36" spans="1:2" x14ac:dyDescent="0.25">
      <c r="A36" s="1">
        <v>4</v>
      </c>
      <c r="B36" s="2">
        <v>2</v>
      </c>
    </row>
    <row r="37" spans="1:2" x14ac:dyDescent="0.25">
      <c r="A37" s="1">
        <v>4</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4</v>
      </c>
    </row>
    <row r="43" spans="1:2" x14ac:dyDescent="0.25">
      <c r="A43" s="1">
        <v>3</v>
      </c>
    </row>
    <row r="44" spans="1:2" x14ac:dyDescent="0.25">
      <c r="A44" s="1">
        <v>2</v>
      </c>
    </row>
    <row r="45" spans="1:2" x14ac:dyDescent="0.25">
      <c r="A45" s="1">
        <v>4</v>
      </c>
    </row>
    <row r="46" spans="1:2" x14ac:dyDescent="0.25">
      <c r="A46" s="1">
        <v>3</v>
      </c>
    </row>
    <row r="47" spans="1:2" x14ac:dyDescent="0.25">
      <c r="A47" s="1">
        <v>3</v>
      </c>
    </row>
    <row r="48" spans="1:2" x14ac:dyDescent="0.25">
      <c r="A48" s="1">
        <v>3</v>
      </c>
    </row>
    <row r="49" spans="1:1" x14ac:dyDescent="0.25">
      <c r="A49" s="1">
        <v>3</v>
      </c>
    </row>
    <row r="50" spans="1:1" x14ac:dyDescent="0.25">
      <c r="A50" s="1">
        <v>3</v>
      </c>
    </row>
    <row r="51" spans="1:1" x14ac:dyDescent="0.25">
      <c r="A51" s="1">
        <v>4</v>
      </c>
    </row>
    <row r="52" spans="1:1" x14ac:dyDescent="0.25">
      <c r="A52" s="1">
        <v>3</v>
      </c>
    </row>
    <row r="53" spans="1:1" x14ac:dyDescent="0.25">
      <c r="A53" s="1">
        <v>4</v>
      </c>
    </row>
    <row r="54" spans="1:1" x14ac:dyDescent="0.25">
      <c r="A54" s="1">
        <v>4</v>
      </c>
    </row>
    <row r="55" spans="1:1" x14ac:dyDescent="0.25">
      <c r="A55" s="1">
        <v>4</v>
      </c>
    </row>
    <row r="56" spans="1:1" x14ac:dyDescent="0.25">
      <c r="A56" s="1">
        <v>4</v>
      </c>
    </row>
    <row r="57" spans="1:1" x14ac:dyDescent="0.25">
      <c r="A57" s="1">
        <v>3</v>
      </c>
    </row>
    <row r="58" spans="1:1" x14ac:dyDescent="0.25">
      <c r="A58" s="1">
        <v>3</v>
      </c>
    </row>
    <row r="59" spans="1:1" x14ac:dyDescent="0.25">
      <c r="A59" s="1">
        <v>4</v>
      </c>
    </row>
    <row r="60" spans="1:1" x14ac:dyDescent="0.25">
      <c r="A60" s="1">
        <v>4</v>
      </c>
    </row>
    <row r="61" spans="1:1" x14ac:dyDescent="0.25">
      <c r="A61" s="1">
        <v>4</v>
      </c>
    </row>
    <row r="62" spans="1:1" x14ac:dyDescent="0.25">
      <c r="A62" s="1">
        <v>3</v>
      </c>
    </row>
    <row r="63" spans="1:1" x14ac:dyDescent="0.25">
      <c r="A63" s="1">
        <v>4</v>
      </c>
    </row>
    <row r="64" spans="1:1" x14ac:dyDescent="0.25">
      <c r="A64" s="1">
        <v>4</v>
      </c>
    </row>
    <row r="65" spans="1:1" x14ac:dyDescent="0.25">
      <c r="A65" s="1">
        <v>4</v>
      </c>
    </row>
    <row r="66" spans="1:1" x14ac:dyDescent="0.25">
      <c r="A66" s="1">
        <v>3</v>
      </c>
    </row>
    <row r="67" spans="1:1" x14ac:dyDescent="0.25">
      <c r="A67" s="1">
        <v>3</v>
      </c>
    </row>
    <row r="68" spans="1:1" x14ac:dyDescent="0.25">
      <c r="A68" s="1">
        <v>3</v>
      </c>
    </row>
    <row r="69" spans="1:1" x14ac:dyDescent="0.25">
      <c r="A69" s="1">
        <v>4</v>
      </c>
    </row>
    <row r="70" spans="1:1" x14ac:dyDescent="0.25">
      <c r="A70" s="1">
        <v>4</v>
      </c>
    </row>
    <row r="71" spans="1:1" x14ac:dyDescent="0.25">
      <c r="A71" s="1">
        <v>4</v>
      </c>
    </row>
    <row r="72" spans="1:1" x14ac:dyDescent="0.25">
      <c r="A72" s="1">
        <v>3</v>
      </c>
    </row>
    <row r="73" spans="1:1" x14ac:dyDescent="0.25">
      <c r="A73" s="1">
        <v>4</v>
      </c>
    </row>
    <row r="74" spans="1:1" x14ac:dyDescent="0.25">
      <c r="A74" s="1">
        <v>4</v>
      </c>
    </row>
    <row r="75" spans="1:1" x14ac:dyDescent="0.25">
      <c r="A75" s="1">
        <v>3</v>
      </c>
    </row>
    <row r="76" spans="1:1" x14ac:dyDescent="0.25">
      <c r="A76" s="1">
        <v>4</v>
      </c>
    </row>
    <row r="77" spans="1:1" x14ac:dyDescent="0.25">
      <c r="A77" s="1">
        <v>3</v>
      </c>
    </row>
    <row r="78" spans="1:1" x14ac:dyDescent="0.25">
      <c r="A78" s="1">
        <v>3</v>
      </c>
    </row>
    <row r="79" spans="1:1" x14ac:dyDescent="0.25">
      <c r="A79" s="1">
        <v>3</v>
      </c>
    </row>
    <row r="80" spans="1:1" x14ac:dyDescent="0.25">
      <c r="A80" s="1">
        <v>3</v>
      </c>
    </row>
    <row r="81" spans="1:1" x14ac:dyDescent="0.25">
      <c r="A81" s="1">
        <v>4</v>
      </c>
    </row>
    <row r="82" spans="1:1" x14ac:dyDescent="0.25">
      <c r="A82" s="1">
        <v>3</v>
      </c>
    </row>
    <row r="83" spans="1:1" x14ac:dyDescent="0.25">
      <c r="A83" s="1">
        <v>3</v>
      </c>
    </row>
    <row r="84" spans="1:1" x14ac:dyDescent="0.25">
      <c r="A84" s="1">
        <v>4</v>
      </c>
    </row>
    <row r="85" spans="1:1" x14ac:dyDescent="0.25">
      <c r="A85" s="1">
        <v>4</v>
      </c>
    </row>
    <row r="86" spans="1:1" x14ac:dyDescent="0.25">
      <c r="A86" s="1">
        <v>3</v>
      </c>
    </row>
    <row r="87" spans="1:1" x14ac:dyDescent="0.25">
      <c r="A87" s="1">
        <v>4</v>
      </c>
    </row>
    <row r="88" spans="1:1" x14ac:dyDescent="0.25">
      <c r="A88" s="1">
        <v>3</v>
      </c>
    </row>
    <row r="89" spans="1:1" x14ac:dyDescent="0.25">
      <c r="A89" s="1">
        <v>2</v>
      </c>
    </row>
    <row r="90" spans="1:1" x14ac:dyDescent="0.25">
      <c r="A90" s="1">
        <v>3</v>
      </c>
    </row>
    <row r="91" spans="1:1" x14ac:dyDescent="0.25">
      <c r="A91" s="1">
        <v>3</v>
      </c>
    </row>
    <row r="92" spans="1:1" x14ac:dyDescent="0.25">
      <c r="A92" s="1">
        <v>3</v>
      </c>
    </row>
    <row r="93" spans="1:1" x14ac:dyDescent="0.25">
      <c r="A93" s="1">
        <v>4</v>
      </c>
    </row>
    <row r="95" spans="1:1" x14ac:dyDescent="0.25">
      <c r="A95" s="1">
        <v>3</v>
      </c>
    </row>
    <row r="96" spans="1:1" x14ac:dyDescent="0.25">
      <c r="A96" s="1">
        <v>4</v>
      </c>
    </row>
    <row r="97" spans="1:1" x14ac:dyDescent="0.25">
      <c r="A97" s="1">
        <v>4</v>
      </c>
    </row>
    <row r="98" spans="1:1" x14ac:dyDescent="0.25">
      <c r="A98" s="1">
        <v>4</v>
      </c>
    </row>
    <row r="99" spans="1:1" x14ac:dyDescent="0.25">
      <c r="A99" s="1">
        <v>2</v>
      </c>
    </row>
    <row r="100" spans="1:1" x14ac:dyDescent="0.25">
      <c r="A100" s="1">
        <v>4</v>
      </c>
    </row>
    <row r="101" spans="1:1" x14ac:dyDescent="0.25">
      <c r="A101" s="1">
        <v>4</v>
      </c>
    </row>
    <row r="102" spans="1:1" x14ac:dyDescent="0.25">
      <c r="A102" s="1">
        <v>3</v>
      </c>
    </row>
    <row r="103" spans="1:1" x14ac:dyDescent="0.25">
      <c r="A103" s="1">
        <v>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F16" sqref="F16"/>
    </sheetView>
  </sheetViews>
  <sheetFormatPr defaultRowHeight="15" x14ac:dyDescent="0.25"/>
  <cols>
    <col min="1" max="1" width="11.28515625" style="1" customWidth="1"/>
    <col min="2" max="2" width="18.5703125" style="1" customWidth="1"/>
    <col min="5" max="5" width="28.7109375" customWidth="1"/>
    <col min="6" max="6" width="14.140625" customWidth="1"/>
    <col min="7" max="7" width="18.28515625" customWidth="1"/>
  </cols>
  <sheetData>
    <row r="1" spans="1:7" x14ac:dyDescent="0.25">
      <c r="A1" s="1" t="s">
        <v>0</v>
      </c>
      <c r="B1" s="1" t="s">
        <v>1</v>
      </c>
      <c r="D1">
        <f>_xlfn.T.TEST(A1:A103,B1:B37,2,3)</f>
        <v>3.0430134810583253E-3</v>
      </c>
    </row>
    <row r="2" spans="1:7" x14ac:dyDescent="0.25">
      <c r="A2" s="1">
        <v>4</v>
      </c>
      <c r="B2" s="2">
        <v>3</v>
      </c>
    </row>
    <row r="3" spans="1:7" x14ac:dyDescent="0.25">
      <c r="A3" s="1">
        <v>3</v>
      </c>
      <c r="B3" s="2">
        <v>3</v>
      </c>
      <c r="D3" t="s">
        <v>3</v>
      </c>
    </row>
    <row r="4" spans="1:7" x14ac:dyDescent="0.25">
      <c r="B4" s="2">
        <v>2</v>
      </c>
    </row>
    <row r="5" spans="1:7" x14ac:dyDescent="0.25">
      <c r="A5" s="1">
        <v>4</v>
      </c>
      <c r="B5" s="2">
        <v>4</v>
      </c>
      <c r="E5" t="s">
        <v>69</v>
      </c>
    </row>
    <row r="6" spans="1:7" ht="15.75" thickBot="1" x14ac:dyDescent="0.3">
      <c r="A6" s="1">
        <v>3</v>
      </c>
      <c r="B6" s="2">
        <v>3</v>
      </c>
    </row>
    <row r="7" spans="1:7" x14ac:dyDescent="0.25">
      <c r="A7" s="1">
        <v>3</v>
      </c>
      <c r="B7" s="2">
        <v>1</v>
      </c>
      <c r="E7" s="62"/>
      <c r="F7" s="62" t="s">
        <v>0</v>
      </c>
      <c r="G7" s="62" t="s">
        <v>1</v>
      </c>
    </row>
    <row r="8" spans="1:7" x14ac:dyDescent="0.25">
      <c r="A8" s="1">
        <v>4</v>
      </c>
      <c r="B8" s="2">
        <v>3</v>
      </c>
      <c r="E8" s="60" t="s">
        <v>70</v>
      </c>
      <c r="F8" s="60">
        <v>3.12</v>
      </c>
      <c r="G8" s="60">
        <v>2.6388888888888888</v>
      </c>
    </row>
    <row r="9" spans="1:7" x14ac:dyDescent="0.25">
      <c r="A9" s="1">
        <v>3</v>
      </c>
      <c r="B9" s="2">
        <v>1</v>
      </c>
      <c r="E9" s="60" t="s">
        <v>71</v>
      </c>
      <c r="F9" s="60">
        <v>0.47030303030302978</v>
      </c>
      <c r="G9" s="60">
        <v>0.69444444444444409</v>
      </c>
    </row>
    <row r="10" spans="1:7" x14ac:dyDescent="0.25">
      <c r="A10" s="1">
        <v>3</v>
      </c>
      <c r="B10" s="2">
        <v>3</v>
      </c>
      <c r="E10" s="60" t="s">
        <v>72</v>
      </c>
      <c r="F10" s="60">
        <v>100</v>
      </c>
      <c r="G10" s="60">
        <v>36</v>
      </c>
    </row>
    <row r="11" spans="1:7" x14ac:dyDescent="0.25">
      <c r="A11" s="1">
        <v>3</v>
      </c>
      <c r="B11" s="2">
        <v>4</v>
      </c>
      <c r="E11" s="60" t="s">
        <v>73</v>
      </c>
      <c r="F11" s="60">
        <v>0</v>
      </c>
      <c r="G11" s="60"/>
    </row>
    <row r="12" spans="1:7" x14ac:dyDescent="0.25">
      <c r="A12" s="1">
        <v>4</v>
      </c>
      <c r="B12" s="2">
        <v>3</v>
      </c>
      <c r="E12" s="60" t="s">
        <v>74</v>
      </c>
      <c r="F12" s="60">
        <v>53</v>
      </c>
      <c r="G12" s="60"/>
    </row>
    <row r="13" spans="1:7" x14ac:dyDescent="0.25">
      <c r="A13" s="1">
        <v>3</v>
      </c>
      <c r="B13" s="2">
        <v>2</v>
      </c>
      <c r="E13" s="60" t="s">
        <v>75</v>
      </c>
      <c r="F13" s="60">
        <v>3.1060019090094024</v>
      </c>
      <c r="G13" s="60"/>
    </row>
    <row r="14" spans="1:7" x14ac:dyDescent="0.25">
      <c r="A14" s="1">
        <v>3</v>
      </c>
      <c r="B14" s="2">
        <v>2</v>
      </c>
      <c r="E14" s="60" t="s">
        <v>76</v>
      </c>
      <c r="F14" s="60">
        <v>1.5219013121832337E-3</v>
      </c>
      <c r="G14" s="60"/>
    </row>
    <row r="15" spans="1:7" x14ac:dyDescent="0.25">
      <c r="A15" s="1">
        <v>4</v>
      </c>
      <c r="B15" s="2">
        <v>4</v>
      </c>
      <c r="E15" s="60" t="s">
        <v>77</v>
      </c>
      <c r="F15" s="60">
        <v>1.6741162367030993</v>
      </c>
      <c r="G15" s="60"/>
    </row>
    <row r="16" spans="1:7" x14ac:dyDescent="0.25">
      <c r="A16" s="1">
        <v>3</v>
      </c>
      <c r="B16" s="2">
        <v>3</v>
      </c>
      <c r="E16" s="60" t="s">
        <v>78</v>
      </c>
      <c r="F16" s="63">
        <v>3.0438026243664673E-3</v>
      </c>
      <c r="G16" s="60"/>
    </row>
    <row r="17" spans="1:7" ht="15.75" thickBot="1" x14ac:dyDescent="0.3">
      <c r="A17" s="1">
        <v>4</v>
      </c>
      <c r="B17" s="2">
        <v>2</v>
      </c>
      <c r="E17" s="61" t="s">
        <v>79</v>
      </c>
      <c r="F17" s="61">
        <v>2.0057459953178696</v>
      </c>
      <c r="G17" s="61"/>
    </row>
    <row r="18" spans="1:7" x14ac:dyDescent="0.25">
      <c r="A18" s="1">
        <v>3</v>
      </c>
      <c r="B18" s="2">
        <v>4</v>
      </c>
    </row>
    <row r="19" spans="1:7" x14ac:dyDescent="0.25">
      <c r="A19" s="1">
        <v>4</v>
      </c>
      <c r="B19" s="2">
        <v>3</v>
      </c>
    </row>
    <row r="20" spans="1:7" x14ac:dyDescent="0.25">
      <c r="A20" s="1">
        <v>3</v>
      </c>
      <c r="B20" s="2">
        <v>2</v>
      </c>
    </row>
    <row r="21" spans="1:7" x14ac:dyDescent="0.25">
      <c r="A21" s="1">
        <v>2</v>
      </c>
      <c r="B21" s="2">
        <v>1</v>
      </c>
    </row>
    <row r="22" spans="1:7" x14ac:dyDescent="0.25">
      <c r="A22" s="1">
        <v>2</v>
      </c>
      <c r="B22" s="2">
        <v>2</v>
      </c>
    </row>
    <row r="23" spans="1:7" x14ac:dyDescent="0.25">
      <c r="A23" s="1">
        <v>3</v>
      </c>
      <c r="B23" s="2">
        <v>3</v>
      </c>
    </row>
    <row r="24" spans="1:7" x14ac:dyDescent="0.25">
      <c r="A24" s="1">
        <v>2</v>
      </c>
      <c r="B24" s="2">
        <v>3</v>
      </c>
    </row>
    <row r="25" spans="1:7" x14ac:dyDescent="0.25">
      <c r="A25" s="1">
        <v>3</v>
      </c>
      <c r="B25" s="2">
        <v>2</v>
      </c>
    </row>
    <row r="26" spans="1:7" x14ac:dyDescent="0.25">
      <c r="A26" s="1">
        <v>4</v>
      </c>
      <c r="B26" s="2">
        <v>3</v>
      </c>
    </row>
    <row r="27" spans="1:7" x14ac:dyDescent="0.25">
      <c r="A27" s="1">
        <v>4</v>
      </c>
      <c r="B27" s="2">
        <v>3</v>
      </c>
    </row>
    <row r="28" spans="1:7" x14ac:dyDescent="0.25">
      <c r="A28" s="1">
        <v>4</v>
      </c>
      <c r="B28" s="2">
        <v>2</v>
      </c>
    </row>
    <row r="29" spans="1:7" x14ac:dyDescent="0.25">
      <c r="A29" s="1">
        <v>4</v>
      </c>
      <c r="B29" s="2">
        <v>2</v>
      </c>
    </row>
    <row r="30" spans="1:7" x14ac:dyDescent="0.25">
      <c r="A30" s="1">
        <v>3</v>
      </c>
      <c r="B30" s="2">
        <v>3</v>
      </c>
    </row>
    <row r="31" spans="1:7" x14ac:dyDescent="0.25">
      <c r="A31" s="1">
        <v>4</v>
      </c>
      <c r="B31" s="2">
        <v>3</v>
      </c>
    </row>
    <row r="32" spans="1:7" x14ac:dyDescent="0.25">
      <c r="A32" s="1">
        <v>3</v>
      </c>
      <c r="B32" s="2">
        <v>3</v>
      </c>
    </row>
    <row r="33" spans="1:2" x14ac:dyDescent="0.25">
      <c r="A33" s="1">
        <v>2</v>
      </c>
      <c r="B33" s="2">
        <v>3</v>
      </c>
    </row>
    <row r="34" spans="1:2" x14ac:dyDescent="0.25">
      <c r="A34" s="1">
        <v>3</v>
      </c>
      <c r="B34" s="2">
        <v>3</v>
      </c>
    </row>
    <row r="35" spans="1:2" x14ac:dyDescent="0.25">
      <c r="A35" s="1">
        <v>3</v>
      </c>
      <c r="B35" s="2">
        <v>3</v>
      </c>
    </row>
    <row r="36" spans="1:2" x14ac:dyDescent="0.25">
      <c r="A36" s="1">
        <v>4</v>
      </c>
      <c r="B36" s="2">
        <v>1</v>
      </c>
    </row>
    <row r="37" spans="1:2" x14ac:dyDescent="0.25">
      <c r="A37" s="1">
        <v>3</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4</v>
      </c>
    </row>
    <row r="43" spans="1:2" x14ac:dyDescent="0.25">
      <c r="A43" s="1">
        <v>3</v>
      </c>
    </row>
    <row r="44" spans="1:2" x14ac:dyDescent="0.25">
      <c r="A44" s="1">
        <v>2</v>
      </c>
    </row>
    <row r="45" spans="1:2" x14ac:dyDescent="0.25">
      <c r="A45" s="1">
        <v>3</v>
      </c>
    </row>
    <row r="46" spans="1:2" x14ac:dyDescent="0.25">
      <c r="A46" s="1">
        <v>3</v>
      </c>
    </row>
    <row r="47" spans="1:2" x14ac:dyDescent="0.25">
      <c r="A47" s="1">
        <v>3</v>
      </c>
    </row>
    <row r="48" spans="1:2" x14ac:dyDescent="0.25">
      <c r="A48" s="1">
        <v>3</v>
      </c>
    </row>
    <row r="50" spans="1:1" x14ac:dyDescent="0.25">
      <c r="A50" s="1">
        <v>3</v>
      </c>
    </row>
    <row r="51" spans="1:1" x14ac:dyDescent="0.25">
      <c r="A51" s="1">
        <v>3</v>
      </c>
    </row>
    <row r="52" spans="1:1" x14ac:dyDescent="0.25">
      <c r="A52" s="1">
        <v>2</v>
      </c>
    </row>
    <row r="53" spans="1:1" x14ac:dyDescent="0.25">
      <c r="A53" s="1">
        <v>3</v>
      </c>
    </row>
    <row r="54" spans="1:1" x14ac:dyDescent="0.25">
      <c r="A54" s="1">
        <v>3</v>
      </c>
    </row>
    <row r="55" spans="1:1" x14ac:dyDescent="0.25">
      <c r="A55" s="1">
        <v>3</v>
      </c>
    </row>
    <row r="56" spans="1:1" x14ac:dyDescent="0.25">
      <c r="A56" s="1">
        <v>3</v>
      </c>
    </row>
    <row r="57" spans="1:1" x14ac:dyDescent="0.25">
      <c r="A57" s="1">
        <v>2</v>
      </c>
    </row>
    <row r="58" spans="1:1" x14ac:dyDescent="0.25">
      <c r="A58" s="1">
        <v>3</v>
      </c>
    </row>
    <row r="59" spans="1:1" x14ac:dyDescent="0.25">
      <c r="A59" s="1">
        <v>4</v>
      </c>
    </row>
    <row r="60" spans="1:1" x14ac:dyDescent="0.25">
      <c r="A60" s="1">
        <v>4</v>
      </c>
    </row>
    <row r="61" spans="1:1" x14ac:dyDescent="0.25">
      <c r="A61" s="1">
        <v>3</v>
      </c>
    </row>
    <row r="62" spans="1:1" x14ac:dyDescent="0.25">
      <c r="A62" s="1">
        <v>3</v>
      </c>
    </row>
    <row r="63" spans="1:1" x14ac:dyDescent="0.25">
      <c r="A63" s="1">
        <v>3</v>
      </c>
    </row>
    <row r="64" spans="1:1" x14ac:dyDescent="0.25">
      <c r="A64" s="1">
        <v>4</v>
      </c>
    </row>
    <row r="65" spans="1:1" x14ac:dyDescent="0.25">
      <c r="A65" s="1">
        <v>3</v>
      </c>
    </row>
    <row r="66" spans="1:1" x14ac:dyDescent="0.25">
      <c r="A66" s="1">
        <v>4</v>
      </c>
    </row>
    <row r="67" spans="1:1" x14ac:dyDescent="0.25">
      <c r="A67" s="1">
        <v>3</v>
      </c>
    </row>
    <row r="68" spans="1:1" x14ac:dyDescent="0.25">
      <c r="A68" s="1">
        <v>2</v>
      </c>
    </row>
    <row r="69" spans="1:1" x14ac:dyDescent="0.25">
      <c r="A69" s="1">
        <v>4</v>
      </c>
    </row>
    <row r="70" spans="1:1" x14ac:dyDescent="0.25">
      <c r="A70" s="1">
        <v>3</v>
      </c>
    </row>
    <row r="71" spans="1:1" x14ac:dyDescent="0.25">
      <c r="A71" s="1">
        <v>3</v>
      </c>
    </row>
    <row r="72" spans="1:1" x14ac:dyDescent="0.25">
      <c r="A72" s="1">
        <v>3</v>
      </c>
    </row>
    <row r="73" spans="1:1" x14ac:dyDescent="0.25">
      <c r="A73" s="1">
        <v>3</v>
      </c>
    </row>
    <row r="74" spans="1:1" x14ac:dyDescent="0.25">
      <c r="A74" s="1">
        <v>3</v>
      </c>
    </row>
    <row r="75" spans="1:1" x14ac:dyDescent="0.25">
      <c r="A75" s="1">
        <v>2</v>
      </c>
    </row>
    <row r="76" spans="1:1" x14ac:dyDescent="0.25">
      <c r="A76" s="1">
        <v>3</v>
      </c>
    </row>
    <row r="77" spans="1:1" x14ac:dyDescent="0.25">
      <c r="A77" s="1">
        <v>2</v>
      </c>
    </row>
    <row r="78" spans="1:1" x14ac:dyDescent="0.25">
      <c r="A78" s="1">
        <v>1</v>
      </c>
    </row>
    <row r="79" spans="1:1" x14ac:dyDescent="0.25">
      <c r="A79" s="1">
        <v>3</v>
      </c>
    </row>
    <row r="80" spans="1:1" x14ac:dyDescent="0.25">
      <c r="A80" s="1">
        <v>3</v>
      </c>
    </row>
    <row r="81" spans="1:1" x14ac:dyDescent="0.25">
      <c r="A81" s="1">
        <v>3</v>
      </c>
    </row>
    <row r="82" spans="1:1" x14ac:dyDescent="0.25">
      <c r="A82" s="1">
        <v>3</v>
      </c>
    </row>
    <row r="83" spans="1:1" x14ac:dyDescent="0.25">
      <c r="A83" s="1">
        <v>3</v>
      </c>
    </row>
    <row r="84" spans="1:1" x14ac:dyDescent="0.25">
      <c r="A84" s="1">
        <v>4</v>
      </c>
    </row>
    <row r="85" spans="1:1" x14ac:dyDescent="0.25">
      <c r="A85" s="1">
        <v>3</v>
      </c>
    </row>
    <row r="86" spans="1:1" x14ac:dyDescent="0.25">
      <c r="A86" s="1">
        <v>3</v>
      </c>
    </row>
    <row r="87" spans="1:1" x14ac:dyDescent="0.25">
      <c r="A87" s="1">
        <v>4</v>
      </c>
    </row>
    <row r="88" spans="1:1" x14ac:dyDescent="0.25">
      <c r="A88" s="1">
        <v>3</v>
      </c>
    </row>
    <row r="89" spans="1:1" x14ac:dyDescent="0.25">
      <c r="A89" s="1">
        <v>1</v>
      </c>
    </row>
    <row r="90" spans="1:1" x14ac:dyDescent="0.25">
      <c r="A90" s="1">
        <v>3</v>
      </c>
    </row>
    <row r="91" spans="1:1" x14ac:dyDescent="0.25">
      <c r="A91" s="1">
        <v>3</v>
      </c>
    </row>
    <row r="92" spans="1:1" x14ac:dyDescent="0.25">
      <c r="A92" s="1">
        <v>3</v>
      </c>
    </row>
    <row r="93" spans="1:1" x14ac:dyDescent="0.25">
      <c r="A93" s="1">
        <v>4</v>
      </c>
    </row>
    <row r="94" spans="1:1" x14ac:dyDescent="0.25">
      <c r="A94" s="1">
        <v>2</v>
      </c>
    </row>
    <row r="95" spans="1:1" x14ac:dyDescent="0.25">
      <c r="A95" s="1">
        <v>4</v>
      </c>
    </row>
    <row r="96" spans="1:1" x14ac:dyDescent="0.25">
      <c r="A96" s="1">
        <v>4</v>
      </c>
    </row>
    <row r="97" spans="1:1" x14ac:dyDescent="0.25">
      <c r="A97" s="1">
        <v>4</v>
      </c>
    </row>
    <row r="98" spans="1:1" x14ac:dyDescent="0.25">
      <c r="A98" s="1">
        <v>3</v>
      </c>
    </row>
    <row r="99" spans="1:1" x14ac:dyDescent="0.25">
      <c r="A99" s="1">
        <v>2</v>
      </c>
    </row>
    <row r="100" spans="1:1" x14ac:dyDescent="0.25">
      <c r="A100" s="1">
        <v>4</v>
      </c>
    </row>
    <row r="101" spans="1:1" x14ac:dyDescent="0.25">
      <c r="A101" s="1">
        <v>4</v>
      </c>
    </row>
    <row r="102" spans="1:1" x14ac:dyDescent="0.25">
      <c r="A102" s="1">
        <v>3</v>
      </c>
    </row>
    <row r="103" spans="1:1" x14ac:dyDescent="0.25">
      <c r="A103" s="1">
        <v>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J9" sqref="J9"/>
    </sheetView>
  </sheetViews>
  <sheetFormatPr defaultRowHeight="15" x14ac:dyDescent="0.25"/>
  <cols>
    <col min="1" max="1" width="10.42578125" style="1" customWidth="1"/>
    <col min="2" max="2" width="18.5703125" style="1" customWidth="1"/>
    <col min="5" max="5" width="29.85546875" customWidth="1"/>
    <col min="6" max="6" width="15" customWidth="1"/>
    <col min="7" max="7" width="18.5703125" customWidth="1"/>
  </cols>
  <sheetData>
    <row r="1" spans="1:7" x14ac:dyDescent="0.25">
      <c r="A1" s="1" t="s">
        <v>0</v>
      </c>
      <c r="B1" s="1" t="s">
        <v>1</v>
      </c>
      <c r="D1">
        <f>_xlfn.T.TEST(A1:A103,B1:B37,2,3)</f>
        <v>0.9034208534717828</v>
      </c>
    </row>
    <row r="2" spans="1:7" x14ac:dyDescent="0.25">
      <c r="A2" s="1">
        <v>3</v>
      </c>
      <c r="B2" s="2">
        <v>3</v>
      </c>
    </row>
    <row r="3" spans="1:7" x14ac:dyDescent="0.25">
      <c r="A3" s="1">
        <v>3</v>
      </c>
      <c r="B3" s="2">
        <v>3</v>
      </c>
      <c r="D3" t="s">
        <v>6</v>
      </c>
    </row>
    <row r="4" spans="1:7" x14ac:dyDescent="0.25">
      <c r="A4" s="1">
        <v>3</v>
      </c>
      <c r="B4" s="2">
        <v>3</v>
      </c>
    </row>
    <row r="5" spans="1:7" x14ac:dyDescent="0.25">
      <c r="A5" s="1">
        <v>3</v>
      </c>
      <c r="B5" s="2">
        <v>3</v>
      </c>
      <c r="E5" t="s">
        <v>69</v>
      </c>
    </row>
    <row r="6" spans="1:7" ht="15.75" thickBot="1" x14ac:dyDescent="0.3">
      <c r="A6" s="1">
        <v>1</v>
      </c>
      <c r="B6" s="2">
        <v>3</v>
      </c>
    </row>
    <row r="7" spans="1:7" x14ac:dyDescent="0.25">
      <c r="A7" s="1">
        <v>2</v>
      </c>
      <c r="B7" s="2"/>
      <c r="E7" s="62"/>
      <c r="F7" s="62" t="s">
        <v>0</v>
      </c>
      <c r="G7" s="62" t="s">
        <v>1</v>
      </c>
    </row>
    <row r="8" spans="1:7" x14ac:dyDescent="0.25">
      <c r="A8" s="1">
        <v>3</v>
      </c>
      <c r="B8" s="2">
        <v>3</v>
      </c>
      <c r="E8" s="60" t="s">
        <v>70</v>
      </c>
      <c r="F8" s="60">
        <v>3.0990099009900991</v>
      </c>
      <c r="G8" s="60">
        <v>3.0857142857142859</v>
      </c>
    </row>
    <row r="9" spans="1:7" x14ac:dyDescent="0.25">
      <c r="A9" s="1">
        <v>3</v>
      </c>
      <c r="B9" s="2">
        <v>3</v>
      </c>
      <c r="E9" s="60" t="s">
        <v>71</v>
      </c>
      <c r="F9" s="60">
        <v>0.29009900990099025</v>
      </c>
      <c r="G9" s="60">
        <v>0.31596638655462156</v>
      </c>
    </row>
    <row r="10" spans="1:7" x14ac:dyDescent="0.25">
      <c r="A10" s="1">
        <v>4</v>
      </c>
      <c r="B10" s="2">
        <v>4</v>
      </c>
      <c r="E10" s="60" t="s">
        <v>72</v>
      </c>
      <c r="F10" s="60">
        <v>101</v>
      </c>
      <c r="G10" s="60">
        <v>35</v>
      </c>
    </row>
    <row r="11" spans="1:7" x14ac:dyDescent="0.25">
      <c r="A11" s="1">
        <v>3</v>
      </c>
      <c r="B11" s="2">
        <v>3</v>
      </c>
      <c r="E11" s="60" t="s">
        <v>73</v>
      </c>
      <c r="F11" s="60">
        <v>0</v>
      </c>
      <c r="G11" s="60"/>
    </row>
    <row r="12" spans="1:7" x14ac:dyDescent="0.25">
      <c r="A12" s="1">
        <v>4</v>
      </c>
      <c r="B12" s="2">
        <v>3</v>
      </c>
      <c r="E12" s="60" t="s">
        <v>74</v>
      </c>
      <c r="F12" s="60">
        <v>57</v>
      </c>
      <c r="G12" s="60"/>
    </row>
    <row r="13" spans="1:7" x14ac:dyDescent="0.25">
      <c r="A13" s="1">
        <v>3</v>
      </c>
      <c r="B13" s="2">
        <v>3</v>
      </c>
      <c r="E13" s="60" t="s">
        <v>75</v>
      </c>
      <c r="F13" s="60">
        <v>0.12188132777275264</v>
      </c>
      <c r="G13" s="60"/>
    </row>
    <row r="14" spans="1:7" x14ac:dyDescent="0.25">
      <c r="A14" s="1">
        <v>3</v>
      </c>
      <c r="B14" s="2">
        <v>3</v>
      </c>
      <c r="E14" s="60" t="s">
        <v>76</v>
      </c>
      <c r="F14" s="60">
        <v>0.45171084361532299</v>
      </c>
      <c r="G14" s="60"/>
    </row>
    <row r="15" spans="1:7" x14ac:dyDescent="0.25">
      <c r="A15" s="1">
        <v>3</v>
      </c>
      <c r="B15" s="2">
        <v>4</v>
      </c>
      <c r="E15" s="60" t="s">
        <v>77</v>
      </c>
      <c r="F15" s="60">
        <v>1.6720288884609551</v>
      </c>
      <c r="G15" s="60"/>
    </row>
    <row r="16" spans="1:7" x14ac:dyDescent="0.25">
      <c r="A16" s="1">
        <v>3</v>
      </c>
      <c r="B16" s="2">
        <v>3</v>
      </c>
      <c r="E16" s="60" t="s">
        <v>78</v>
      </c>
      <c r="F16" s="60">
        <v>0.90342168723064598</v>
      </c>
      <c r="G16" s="60"/>
    </row>
    <row r="17" spans="1:7" ht="15.75" thickBot="1" x14ac:dyDescent="0.3">
      <c r="A17" s="1">
        <v>3</v>
      </c>
      <c r="B17" s="2">
        <v>4</v>
      </c>
      <c r="E17" s="61" t="s">
        <v>79</v>
      </c>
      <c r="F17" s="61">
        <v>2.0024654592910065</v>
      </c>
      <c r="G17" s="61"/>
    </row>
    <row r="18" spans="1:7" x14ac:dyDescent="0.25">
      <c r="A18" s="1">
        <v>3</v>
      </c>
      <c r="B18" s="2">
        <v>4</v>
      </c>
    </row>
    <row r="19" spans="1:7" x14ac:dyDescent="0.25">
      <c r="A19" s="1">
        <v>4</v>
      </c>
      <c r="B19" s="2">
        <v>3</v>
      </c>
    </row>
    <row r="20" spans="1:7" x14ac:dyDescent="0.25">
      <c r="A20" s="1">
        <v>3</v>
      </c>
      <c r="B20" s="2">
        <v>4</v>
      </c>
    </row>
    <row r="21" spans="1:7" x14ac:dyDescent="0.25">
      <c r="A21" s="1">
        <v>3</v>
      </c>
      <c r="B21" s="2">
        <v>1</v>
      </c>
    </row>
    <row r="22" spans="1:7" x14ac:dyDescent="0.25">
      <c r="A22" s="1">
        <v>3</v>
      </c>
      <c r="B22" s="2">
        <v>4</v>
      </c>
    </row>
    <row r="23" spans="1:7" x14ac:dyDescent="0.25">
      <c r="A23" s="1">
        <v>3</v>
      </c>
      <c r="B23" s="2">
        <v>3</v>
      </c>
    </row>
    <row r="24" spans="1:7" x14ac:dyDescent="0.25">
      <c r="A24" s="1">
        <v>3</v>
      </c>
      <c r="B24" s="2">
        <v>3</v>
      </c>
    </row>
    <row r="25" spans="1:7" x14ac:dyDescent="0.25">
      <c r="A25" s="1">
        <v>3</v>
      </c>
      <c r="B25" s="2">
        <v>3</v>
      </c>
    </row>
    <row r="26" spans="1:7" x14ac:dyDescent="0.25">
      <c r="A26" s="1">
        <v>3</v>
      </c>
      <c r="B26" s="2">
        <v>2</v>
      </c>
    </row>
    <row r="27" spans="1:7" x14ac:dyDescent="0.25">
      <c r="A27" s="1">
        <v>4</v>
      </c>
      <c r="B27" s="2">
        <v>3</v>
      </c>
    </row>
    <row r="28" spans="1:7" x14ac:dyDescent="0.25">
      <c r="A28" s="1">
        <v>3</v>
      </c>
      <c r="B28" s="2">
        <v>3</v>
      </c>
    </row>
    <row r="29" spans="1:7" x14ac:dyDescent="0.25">
      <c r="A29" s="1">
        <v>4</v>
      </c>
      <c r="B29" s="2">
        <v>3</v>
      </c>
    </row>
    <row r="30" spans="1:7" x14ac:dyDescent="0.25">
      <c r="A30" s="1">
        <v>3</v>
      </c>
      <c r="B30" s="2">
        <v>3</v>
      </c>
    </row>
    <row r="31" spans="1:7" x14ac:dyDescent="0.25">
      <c r="A31" s="1">
        <v>3</v>
      </c>
      <c r="B31" s="2">
        <v>3</v>
      </c>
    </row>
    <row r="32" spans="1:7" x14ac:dyDescent="0.25">
      <c r="A32" s="1">
        <v>4</v>
      </c>
      <c r="B32" s="2">
        <v>3</v>
      </c>
    </row>
    <row r="33" spans="1:2" x14ac:dyDescent="0.25">
      <c r="A33" s="1">
        <v>2</v>
      </c>
      <c r="B33" s="2">
        <v>3</v>
      </c>
    </row>
    <row r="34" spans="1:2" x14ac:dyDescent="0.25">
      <c r="A34" s="1">
        <v>3</v>
      </c>
      <c r="B34" s="2">
        <v>3</v>
      </c>
    </row>
    <row r="35" spans="1:2" x14ac:dyDescent="0.25">
      <c r="A35" s="1">
        <v>3</v>
      </c>
      <c r="B35" s="2">
        <v>3</v>
      </c>
    </row>
    <row r="36" spans="1:2" x14ac:dyDescent="0.25">
      <c r="A36" s="1">
        <v>3</v>
      </c>
      <c r="B36" s="2">
        <v>3</v>
      </c>
    </row>
    <row r="37" spans="1:2" x14ac:dyDescent="0.25">
      <c r="A37" s="1">
        <v>3</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4</v>
      </c>
    </row>
    <row r="43" spans="1:2" x14ac:dyDescent="0.25">
      <c r="A43" s="1">
        <v>3</v>
      </c>
    </row>
    <row r="44" spans="1:2" x14ac:dyDescent="0.25">
      <c r="A44" s="1">
        <v>3</v>
      </c>
    </row>
    <row r="45" spans="1:2" x14ac:dyDescent="0.25">
      <c r="A45" s="1">
        <v>3</v>
      </c>
    </row>
    <row r="46" spans="1:2" x14ac:dyDescent="0.25">
      <c r="A46" s="1">
        <v>3</v>
      </c>
    </row>
    <row r="47" spans="1:2" x14ac:dyDescent="0.25">
      <c r="A47" s="1">
        <v>3</v>
      </c>
    </row>
    <row r="48" spans="1:2" x14ac:dyDescent="0.25">
      <c r="A48" s="1">
        <v>3</v>
      </c>
    </row>
    <row r="49" spans="1:1" x14ac:dyDescent="0.25">
      <c r="A49" s="1">
        <v>3</v>
      </c>
    </row>
    <row r="50" spans="1:1" x14ac:dyDescent="0.25">
      <c r="A50" s="1">
        <v>3</v>
      </c>
    </row>
    <row r="51" spans="1:1" x14ac:dyDescent="0.25">
      <c r="A51" s="1">
        <v>3</v>
      </c>
    </row>
    <row r="52" spans="1:1" x14ac:dyDescent="0.25">
      <c r="A52" s="1">
        <v>3</v>
      </c>
    </row>
    <row r="53" spans="1:1" x14ac:dyDescent="0.25">
      <c r="A53" s="1">
        <v>4</v>
      </c>
    </row>
    <row r="54" spans="1:1" x14ac:dyDescent="0.25">
      <c r="A54" s="1">
        <v>3</v>
      </c>
    </row>
    <row r="55" spans="1:1" x14ac:dyDescent="0.25">
      <c r="A55" s="1">
        <v>3</v>
      </c>
    </row>
    <row r="56" spans="1:1" x14ac:dyDescent="0.25">
      <c r="A56" s="1">
        <v>4</v>
      </c>
    </row>
    <row r="57" spans="1:1" x14ac:dyDescent="0.25">
      <c r="A57" s="1">
        <v>3</v>
      </c>
    </row>
    <row r="58" spans="1:1" x14ac:dyDescent="0.25">
      <c r="A58" s="1">
        <v>3</v>
      </c>
    </row>
    <row r="59" spans="1:1" x14ac:dyDescent="0.25">
      <c r="A59" s="1">
        <v>3</v>
      </c>
    </row>
    <row r="60" spans="1:1" x14ac:dyDescent="0.25">
      <c r="A60" s="1">
        <v>3</v>
      </c>
    </row>
    <row r="61" spans="1:1" x14ac:dyDescent="0.25">
      <c r="A61" s="1">
        <v>3</v>
      </c>
    </row>
    <row r="62" spans="1:1" x14ac:dyDescent="0.25">
      <c r="A62" s="1">
        <v>3</v>
      </c>
    </row>
    <row r="63" spans="1:1" x14ac:dyDescent="0.25">
      <c r="A63" s="1">
        <v>3</v>
      </c>
    </row>
    <row r="64" spans="1:1" x14ac:dyDescent="0.25">
      <c r="A64" s="1">
        <v>3</v>
      </c>
    </row>
    <row r="65" spans="1:1" x14ac:dyDescent="0.25">
      <c r="A65" s="1">
        <v>4</v>
      </c>
    </row>
    <row r="66" spans="1:1" x14ac:dyDescent="0.25">
      <c r="A66" s="1">
        <v>3</v>
      </c>
    </row>
    <row r="67" spans="1:1" x14ac:dyDescent="0.25">
      <c r="A67" s="1">
        <v>3</v>
      </c>
    </row>
    <row r="68" spans="1:1" x14ac:dyDescent="0.25">
      <c r="A68" s="1">
        <v>3</v>
      </c>
    </row>
    <row r="69" spans="1:1" x14ac:dyDescent="0.25">
      <c r="A69" s="1">
        <v>4</v>
      </c>
    </row>
    <row r="70" spans="1:1" x14ac:dyDescent="0.25">
      <c r="A70" s="1">
        <v>3</v>
      </c>
    </row>
    <row r="71" spans="1:1" x14ac:dyDescent="0.25">
      <c r="A71" s="1">
        <v>4</v>
      </c>
    </row>
    <row r="72" spans="1:1" x14ac:dyDescent="0.25">
      <c r="A72" s="1">
        <v>3</v>
      </c>
    </row>
    <row r="73" spans="1:1" x14ac:dyDescent="0.25">
      <c r="A73" s="1">
        <v>3</v>
      </c>
    </row>
    <row r="74" spans="1:1" x14ac:dyDescent="0.25">
      <c r="A74" s="1">
        <v>4</v>
      </c>
    </row>
    <row r="75" spans="1:1" x14ac:dyDescent="0.25">
      <c r="A75" s="1">
        <v>3</v>
      </c>
    </row>
    <row r="76" spans="1:1" x14ac:dyDescent="0.25">
      <c r="A76" s="1">
        <v>4</v>
      </c>
    </row>
    <row r="77" spans="1:1" x14ac:dyDescent="0.25">
      <c r="A77" s="1">
        <v>3</v>
      </c>
    </row>
    <row r="78" spans="1:1" x14ac:dyDescent="0.25">
      <c r="A78" s="1">
        <v>3</v>
      </c>
    </row>
    <row r="80" spans="1:1" x14ac:dyDescent="0.25">
      <c r="A80" s="1">
        <v>3</v>
      </c>
    </row>
    <row r="81" spans="1:1" x14ac:dyDescent="0.25">
      <c r="A81" s="1">
        <v>2</v>
      </c>
    </row>
    <row r="82" spans="1:1" x14ac:dyDescent="0.25">
      <c r="A82" s="1">
        <v>3</v>
      </c>
    </row>
    <row r="83" spans="1:1" x14ac:dyDescent="0.25">
      <c r="A83" s="1">
        <v>3</v>
      </c>
    </row>
    <row r="84" spans="1:1" x14ac:dyDescent="0.25">
      <c r="A84" s="1">
        <v>3</v>
      </c>
    </row>
    <row r="85" spans="1:1" x14ac:dyDescent="0.25">
      <c r="A85" s="1">
        <v>3</v>
      </c>
    </row>
    <row r="86" spans="1:1" x14ac:dyDescent="0.25">
      <c r="A86" s="1">
        <v>3</v>
      </c>
    </row>
    <row r="87" spans="1:1" x14ac:dyDescent="0.25">
      <c r="A87" s="1">
        <v>3</v>
      </c>
    </row>
    <row r="88" spans="1:1" x14ac:dyDescent="0.25">
      <c r="A88" s="1">
        <v>3</v>
      </c>
    </row>
    <row r="89" spans="1:1" x14ac:dyDescent="0.25">
      <c r="A89" s="1">
        <v>3</v>
      </c>
    </row>
    <row r="90" spans="1:1" x14ac:dyDescent="0.25">
      <c r="A90" s="1">
        <v>3</v>
      </c>
    </row>
    <row r="91" spans="1:1" x14ac:dyDescent="0.25">
      <c r="A91" s="1">
        <v>3</v>
      </c>
    </row>
    <row r="92" spans="1:1" x14ac:dyDescent="0.25">
      <c r="A92" s="1">
        <v>3</v>
      </c>
    </row>
    <row r="93" spans="1:1" x14ac:dyDescent="0.25">
      <c r="A93" s="1">
        <v>4</v>
      </c>
    </row>
    <row r="94" spans="1:1" x14ac:dyDescent="0.25">
      <c r="A94" s="1">
        <v>2</v>
      </c>
    </row>
    <row r="95" spans="1:1" x14ac:dyDescent="0.25">
      <c r="A95" s="1">
        <v>3</v>
      </c>
    </row>
    <row r="96" spans="1:1" x14ac:dyDescent="0.25">
      <c r="A96" s="1">
        <v>4</v>
      </c>
    </row>
    <row r="97" spans="1:1" x14ac:dyDescent="0.25">
      <c r="A97" s="1">
        <v>4</v>
      </c>
    </row>
    <row r="98" spans="1:1" x14ac:dyDescent="0.25">
      <c r="A98" s="1">
        <v>3</v>
      </c>
    </row>
    <row r="99" spans="1:1" x14ac:dyDescent="0.25">
      <c r="A99" s="1">
        <v>1</v>
      </c>
    </row>
    <row r="100" spans="1:1" x14ac:dyDescent="0.25">
      <c r="A100" s="1">
        <v>3</v>
      </c>
    </row>
    <row r="101" spans="1:1" x14ac:dyDescent="0.25">
      <c r="A101" s="1">
        <v>4</v>
      </c>
    </row>
    <row r="102" spans="1:1" x14ac:dyDescent="0.25">
      <c r="A102" s="1">
        <v>3</v>
      </c>
    </row>
    <row r="103" spans="1:1" x14ac:dyDescent="0.25">
      <c r="A103" s="1">
        <v>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J16" sqref="J16"/>
    </sheetView>
  </sheetViews>
  <sheetFormatPr defaultRowHeight="15" x14ac:dyDescent="0.25"/>
  <cols>
    <col min="1" max="1" width="10.42578125" style="1" customWidth="1"/>
    <col min="2" max="2" width="16" style="1" customWidth="1"/>
    <col min="5" max="5" width="31.85546875" customWidth="1"/>
    <col min="6" max="6" width="11.7109375" customWidth="1"/>
    <col min="7" max="7" width="18.85546875" customWidth="1"/>
  </cols>
  <sheetData>
    <row r="1" spans="1:7" x14ac:dyDescent="0.25">
      <c r="A1" s="1" t="s">
        <v>0</v>
      </c>
      <c r="B1" s="1" t="s">
        <v>1</v>
      </c>
      <c r="D1">
        <f>_xlfn.T.TEST(A1:A103,B1:B37,2,3)</f>
        <v>0.64534463684873122</v>
      </c>
    </row>
    <row r="2" spans="1:7" x14ac:dyDescent="0.25">
      <c r="A2" s="1">
        <v>3</v>
      </c>
      <c r="B2" s="2">
        <v>3</v>
      </c>
    </row>
    <row r="3" spans="1:7" x14ac:dyDescent="0.25">
      <c r="A3" s="1">
        <v>3</v>
      </c>
      <c r="B3" s="2">
        <v>3</v>
      </c>
      <c r="D3" t="s">
        <v>7</v>
      </c>
    </row>
    <row r="4" spans="1:7" x14ac:dyDescent="0.25">
      <c r="A4" s="1">
        <v>3</v>
      </c>
      <c r="B4" s="2">
        <v>3</v>
      </c>
    </row>
    <row r="5" spans="1:7" x14ac:dyDescent="0.25">
      <c r="A5" s="1">
        <v>4</v>
      </c>
      <c r="B5" s="2">
        <v>3</v>
      </c>
      <c r="E5" t="s">
        <v>69</v>
      </c>
    </row>
    <row r="6" spans="1:7" ht="15.75" thickBot="1" x14ac:dyDescent="0.3">
      <c r="A6" s="1">
        <v>3</v>
      </c>
      <c r="B6" s="2">
        <v>3</v>
      </c>
    </row>
    <row r="7" spans="1:7" x14ac:dyDescent="0.25">
      <c r="A7" s="1">
        <v>3</v>
      </c>
      <c r="B7" s="2"/>
      <c r="E7" s="62"/>
      <c r="F7" s="62" t="s">
        <v>0</v>
      </c>
      <c r="G7" s="62" t="s">
        <v>1</v>
      </c>
    </row>
    <row r="8" spans="1:7" x14ac:dyDescent="0.25">
      <c r="A8" s="1">
        <v>4</v>
      </c>
      <c r="B8" s="2">
        <v>3</v>
      </c>
      <c r="E8" s="60" t="s">
        <v>70</v>
      </c>
      <c r="F8" s="60">
        <v>3.1782178217821784</v>
      </c>
      <c r="G8" s="60">
        <v>3.1428571428571428</v>
      </c>
    </row>
    <row r="9" spans="1:7" x14ac:dyDescent="0.25">
      <c r="A9" s="1">
        <v>3</v>
      </c>
      <c r="B9" s="2">
        <v>3</v>
      </c>
      <c r="E9" s="60" t="s">
        <v>71</v>
      </c>
      <c r="F9" s="60">
        <v>0.22792079207920779</v>
      </c>
      <c r="G9" s="60">
        <v>0.126050420168067</v>
      </c>
    </row>
    <row r="10" spans="1:7" x14ac:dyDescent="0.25">
      <c r="A10" s="1">
        <v>3</v>
      </c>
      <c r="B10" s="2">
        <v>3</v>
      </c>
      <c r="E10" s="60" t="s">
        <v>72</v>
      </c>
      <c r="F10" s="60">
        <v>101</v>
      </c>
      <c r="G10" s="60">
        <v>35</v>
      </c>
    </row>
    <row r="11" spans="1:7" x14ac:dyDescent="0.25">
      <c r="A11" s="1">
        <v>3</v>
      </c>
      <c r="B11" s="2">
        <v>4</v>
      </c>
      <c r="E11" s="60" t="s">
        <v>73</v>
      </c>
      <c r="F11" s="60">
        <v>0</v>
      </c>
      <c r="G11" s="60"/>
    </row>
    <row r="12" spans="1:7" x14ac:dyDescent="0.25">
      <c r="A12" s="1">
        <v>3</v>
      </c>
      <c r="B12" s="2">
        <v>3</v>
      </c>
      <c r="E12" s="60" t="s">
        <v>74</v>
      </c>
      <c r="F12" s="60">
        <v>79</v>
      </c>
      <c r="G12" s="60"/>
    </row>
    <row r="13" spans="1:7" x14ac:dyDescent="0.25">
      <c r="A13" s="1">
        <v>3</v>
      </c>
      <c r="B13" s="2">
        <v>3</v>
      </c>
      <c r="E13" s="60" t="s">
        <v>75</v>
      </c>
      <c r="F13" s="60">
        <v>0.46200094998276947</v>
      </c>
      <c r="G13" s="60"/>
    </row>
    <row r="14" spans="1:7" x14ac:dyDescent="0.25">
      <c r="A14" s="1">
        <v>3</v>
      </c>
      <c r="B14" s="2">
        <v>3</v>
      </c>
      <c r="E14" s="60" t="s">
        <v>76</v>
      </c>
      <c r="F14" s="60">
        <v>0.32267521855958781</v>
      </c>
      <c r="G14" s="60"/>
    </row>
    <row r="15" spans="1:7" x14ac:dyDescent="0.25">
      <c r="A15" s="1">
        <v>4</v>
      </c>
      <c r="B15" s="2">
        <v>4</v>
      </c>
      <c r="E15" s="60" t="s">
        <v>77</v>
      </c>
      <c r="F15" s="60">
        <v>1.6643714091365507</v>
      </c>
      <c r="G15" s="60"/>
    </row>
    <row r="16" spans="1:7" x14ac:dyDescent="0.25">
      <c r="A16" s="1">
        <v>3</v>
      </c>
      <c r="B16" s="2">
        <v>3</v>
      </c>
      <c r="E16" s="60" t="s">
        <v>78</v>
      </c>
      <c r="F16" s="60">
        <v>0.64535043711917561</v>
      </c>
      <c r="G16" s="60"/>
    </row>
    <row r="17" spans="1:7" ht="15.75" thickBot="1" x14ac:dyDescent="0.3">
      <c r="A17" s="1">
        <v>3</v>
      </c>
      <c r="B17" s="2">
        <v>3</v>
      </c>
      <c r="E17" s="61" t="s">
        <v>79</v>
      </c>
      <c r="F17" s="61">
        <v>1.9904502102301287</v>
      </c>
      <c r="G17" s="61"/>
    </row>
    <row r="18" spans="1:7" x14ac:dyDescent="0.25">
      <c r="A18" s="1">
        <v>3</v>
      </c>
      <c r="B18" s="2">
        <v>4</v>
      </c>
    </row>
    <row r="19" spans="1:7" x14ac:dyDescent="0.25">
      <c r="A19" s="1">
        <v>4</v>
      </c>
      <c r="B19" s="2">
        <v>3</v>
      </c>
    </row>
    <row r="20" spans="1:7" x14ac:dyDescent="0.25">
      <c r="A20" s="1">
        <v>3</v>
      </c>
      <c r="B20" s="2">
        <v>3</v>
      </c>
    </row>
    <row r="21" spans="1:7" x14ac:dyDescent="0.25">
      <c r="A21" s="1">
        <v>3</v>
      </c>
      <c r="B21" s="2">
        <v>3</v>
      </c>
    </row>
    <row r="22" spans="1:7" x14ac:dyDescent="0.25">
      <c r="A22" s="1">
        <v>3</v>
      </c>
      <c r="B22" s="2">
        <v>4</v>
      </c>
    </row>
    <row r="23" spans="1:7" x14ac:dyDescent="0.25">
      <c r="A23" s="1">
        <v>4</v>
      </c>
      <c r="B23" s="2">
        <v>3</v>
      </c>
    </row>
    <row r="24" spans="1:7" x14ac:dyDescent="0.25">
      <c r="A24" s="1">
        <v>3</v>
      </c>
      <c r="B24" s="2">
        <v>3</v>
      </c>
    </row>
    <row r="25" spans="1:7" x14ac:dyDescent="0.25">
      <c r="A25" s="1">
        <v>3</v>
      </c>
      <c r="B25" s="2">
        <v>3</v>
      </c>
    </row>
    <row r="26" spans="1:7" x14ac:dyDescent="0.25">
      <c r="A26" s="1">
        <v>3</v>
      </c>
      <c r="B26" s="2">
        <v>3</v>
      </c>
    </row>
    <row r="27" spans="1:7" x14ac:dyDescent="0.25">
      <c r="A27" s="1">
        <v>4</v>
      </c>
      <c r="B27" s="2">
        <v>3</v>
      </c>
    </row>
    <row r="28" spans="1:7" x14ac:dyDescent="0.25">
      <c r="A28" s="1">
        <v>3</v>
      </c>
      <c r="B28" s="2">
        <v>3</v>
      </c>
    </row>
    <row r="29" spans="1:7" x14ac:dyDescent="0.25">
      <c r="A29" s="1">
        <v>3</v>
      </c>
      <c r="B29" s="2">
        <v>3</v>
      </c>
    </row>
    <row r="30" spans="1:7" x14ac:dyDescent="0.25">
      <c r="A30" s="1">
        <v>3</v>
      </c>
      <c r="B30" s="2">
        <v>3</v>
      </c>
    </row>
    <row r="31" spans="1:7" x14ac:dyDescent="0.25">
      <c r="A31" s="1">
        <v>3</v>
      </c>
      <c r="B31" s="2">
        <v>3</v>
      </c>
    </row>
    <row r="32" spans="1:7" x14ac:dyDescent="0.25">
      <c r="A32" s="1">
        <v>3</v>
      </c>
      <c r="B32" s="2">
        <v>3</v>
      </c>
    </row>
    <row r="33" spans="1:2" x14ac:dyDescent="0.25">
      <c r="A33" s="1">
        <v>3</v>
      </c>
      <c r="B33" s="2">
        <v>3</v>
      </c>
    </row>
    <row r="34" spans="1:2" x14ac:dyDescent="0.25">
      <c r="A34" s="1">
        <v>3</v>
      </c>
      <c r="B34" s="2">
        <v>4</v>
      </c>
    </row>
    <row r="35" spans="1:2" x14ac:dyDescent="0.25">
      <c r="A35" s="1">
        <v>3</v>
      </c>
      <c r="B35" s="2">
        <v>3</v>
      </c>
    </row>
    <row r="36" spans="1:2" x14ac:dyDescent="0.25">
      <c r="A36" s="1">
        <v>3</v>
      </c>
      <c r="B36" s="2">
        <v>3</v>
      </c>
    </row>
    <row r="37" spans="1:2" x14ac:dyDescent="0.25">
      <c r="A37" s="1">
        <v>3</v>
      </c>
      <c r="B37" s="2">
        <v>3</v>
      </c>
    </row>
    <row r="38" spans="1:2" x14ac:dyDescent="0.25">
      <c r="A38" s="1">
        <v>3</v>
      </c>
    </row>
    <row r="39" spans="1:2" x14ac:dyDescent="0.25">
      <c r="A39" s="1">
        <v>3</v>
      </c>
    </row>
    <row r="40" spans="1:2" x14ac:dyDescent="0.25">
      <c r="A40" s="1">
        <v>3</v>
      </c>
    </row>
    <row r="41" spans="1:2" x14ac:dyDescent="0.25">
      <c r="A41" s="1">
        <v>3</v>
      </c>
    </row>
    <row r="42" spans="1:2" x14ac:dyDescent="0.25">
      <c r="A42" s="1">
        <v>4</v>
      </c>
    </row>
    <row r="43" spans="1:2" x14ac:dyDescent="0.25">
      <c r="A43" s="1">
        <v>3</v>
      </c>
    </row>
    <row r="44" spans="1:2" x14ac:dyDescent="0.25">
      <c r="A44" s="1">
        <v>3</v>
      </c>
    </row>
    <row r="45" spans="1:2" x14ac:dyDescent="0.25">
      <c r="A45" s="1">
        <v>3</v>
      </c>
    </row>
    <row r="46" spans="1:2" x14ac:dyDescent="0.25">
      <c r="A46" s="1">
        <v>3</v>
      </c>
    </row>
    <row r="47" spans="1:2" x14ac:dyDescent="0.25">
      <c r="A47" s="1">
        <v>3</v>
      </c>
    </row>
    <row r="48" spans="1:2" x14ac:dyDescent="0.25">
      <c r="A48" s="1">
        <v>3</v>
      </c>
    </row>
    <row r="49" spans="1:1" x14ac:dyDescent="0.25">
      <c r="A49" s="1">
        <v>3</v>
      </c>
    </row>
    <row r="50" spans="1:1" x14ac:dyDescent="0.25">
      <c r="A50" s="1">
        <v>3</v>
      </c>
    </row>
    <row r="51" spans="1:1" x14ac:dyDescent="0.25">
      <c r="A51" s="1">
        <v>3</v>
      </c>
    </row>
    <row r="52" spans="1:1" x14ac:dyDescent="0.25">
      <c r="A52" s="1">
        <v>3</v>
      </c>
    </row>
    <row r="53" spans="1:1" x14ac:dyDescent="0.25">
      <c r="A53" s="1">
        <v>4</v>
      </c>
    </row>
    <row r="54" spans="1:1" x14ac:dyDescent="0.25">
      <c r="A54" s="1">
        <v>3</v>
      </c>
    </row>
    <row r="55" spans="1:1" x14ac:dyDescent="0.25">
      <c r="A55" s="1">
        <v>3</v>
      </c>
    </row>
    <row r="56" spans="1:1" x14ac:dyDescent="0.25">
      <c r="A56" s="1">
        <v>4</v>
      </c>
    </row>
    <row r="57" spans="1:1" x14ac:dyDescent="0.25">
      <c r="A57" s="1">
        <v>3</v>
      </c>
    </row>
    <row r="58" spans="1:1" x14ac:dyDescent="0.25">
      <c r="A58" s="1">
        <v>3</v>
      </c>
    </row>
    <row r="59" spans="1:1" x14ac:dyDescent="0.25">
      <c r="A59" s="1">
        <v>4</v>
      </c>
    </row>
    <row r="60" spans="1:1" x14ac:dyDescent="0.25">
      <c r="A60" s="1">
        <v>4</v>
      </c>
    </row>
    <row r="61" spans="1:1" x14ac:dyDescent="0.25">
      <c r="A61" s="1">
        <v>3</v>
      </c>
    </row>
    <row r="63" spans="1:1" x14ac:dyDescent="0.25">
      <c r="A63" s="1">
        <v>3</v>
      </c>
    </row>
    <row r="64" spans="1:1" x14ac:dyDescent="0.25">
      <c r="A64" s="1">
        <v>3</v>
      </c>
    </row>
    <row r="65" spans="1:1" x14ac:dyDescent="0.25">
      <c r="A65" s="1">
        <v>4</v>
      </c>
    </row>
    <row r="66" spans="1:1" x14ac:dyDescent="0.25">
      <c r="A66" s="1">
        <v>3</v>
      </c>
    </row>
    <row r="67" spans="1:1" x14ac:dyDescent="0.25">
      <c r="A67" s="1">
        <v>3</v>
      </c>
    </row>
    <row r="68" spans="1:1" x14ac:dyDescent="0.25">
      <c r="A68" s="1">
        <v>3</v>
      </c>
    </row>
    <row r="69" spans="1:1" x14ac:dyDescent="0.25">
      <c r="A69" s="1">
        <v>4</v>
      </c>
    </row>
    <row r="70" spans="1:1" x14ac:dyDescent="0.25">
      <c r="A70" s="1">
        <v>3</v>
      </c>
    </row>
    <row r="71" spans="1:1" x14ac:dyDescent="0.25">
      <c r="A71" s="1">
        <v>4</v>
      </c>
    </row>
    <row r="72" spans="1:1" x14ac:dyDescent="0.25">
      <c r="A72" s="1">
        <v>3</v>
      </c>
    </row>
    <row r="73" spans="1:1" x14ac:dyDescent="0.25">
      <c r="A73" s="1">
        <v>4</v>
      </c>
    </row>
    <row r="74" spans="1:1" x14ac:dyDescent="0.25">
      <c r="A74" s="1">
        <v>2</v>
      </c>
    </row>
    <row r="75" spans="1:1" x14ac:dyDescent="0.25">
      <c r="A75" s="1">
        <v>3</v>
      </c>
    </row>
    <row r="76" spans="1:1" x14ac:dyDescent="0.25">
      <c r="A76" s="1">
        <v>3</v>
      </c>
    </row>
    <row r="77" spans="1:1" x14ac:dyDescent="0.25">
      <c r="A77" s="1">
        <v>3</v>
      </c>
    </row>
    <row r="78" spans="1:1" x14ac:dyDescent="0.25">
      <c r="A78" s="1">
        <v>3</v>
      </c>
    </row>
    <row r="79" spans="1:1" x14ac:dyDescent="0.25">
      <c r="A79" s="1">
        <v>3</v>
      </c>
    </row>
    <row r="80" spans="1:1" x14ac:dyDescent="0.25">
      <c r="A80" s="1">
        <v>3</v>
      </c>
    </row>
    <row r="81" spans="1:1" x14ac:dyDescent="0.25">
      <c r="A81" s="1">
        <v>3</v>
      </c>
    </row>
    <row r="82" spans="1:1" x14ac:dyDescent="0.25">
      <c r="A82" s="1">
        <v>3</v>
      </c>
    </row>
    <row r="83" spans="1:1" x14ac:dyDescent="0.25">
      <c r="A83" s="1">
        <v>3</v>
      </c>
    </row>
    <row r="84" spans="1:1" x14ac:dyDescent="0.25">
      <c r="A84" s="1">
        <v>4</v>
      </c>
    </row>
    <row r="85" spans="1:1" x14ac:dyDescent="0.25">
      <c r="A85" s="1">
        <v>2</v>
      </c>
    </row>
    <row r="86" spans="1:1" x14ac:dyDescent="0.25">
      <c r="A86" s="1">
        <v>3</v>
      </c>
    </row>
    <row r="87" spans="1:1" x14ac:dyDescent="0.25">
      <c r="A87" s="1">
        <v>4</v>
      </c>
    </row>
    <row r="88" spans="1:1" x14ac:dyDescent="0.25">
      <c r="A88" s="1">
        <v>3</v>
      </c>
    </row>
    <row r="89" spans="1:1" x14ac:dyDescent="0.25">
      <c r="A89" s="1">
        <v>3</v>
      </c>
    </row>
    <row r="90" spans="1:1" x14ac:dyDescent="0.25">
      <c r="A90" s="1">
        <v>3</v>
      </c>
    </row>
    <row r="91" spans="1:1" x14ac:dyDescent="0.25">
      <c r="A91" s="1">
        <v>3</v>
      </c>
    </row>
    <row r="92" spans="1:1" x14ac:dyDescent="0.25">
      <c r="A92" s="1">
        <v>3</v>
      </c>
    </row>
    <row r="93" spans="1:1" x14ac:dyDescent="0.25">
      <c r="A93" s="1">
        <v>3</v>
      </c>
    </row>
    <row r="94" spans="1:1" x14ac:dyDescent="0.25">
      <c r="A94" s="1">
        <v>2</v>
      </c>
    </row>
    <row r="95" spans="1:1" x14ac:dyDescent="0.25">
      <c r="A95" s="1">
        <v>3</v>
      </c>
    </row>
    <row r="96" spans="1:1" x14ac:dyDescent="0.25">
      <c r="A96" s="1">
        <v>4</v>
      </c>
    </row>
    <row r="97" spans="1:1" x14ac:dyDescent="0.25">
      <c r="A97" s="1">
        <v>4</v>
      </c>
    </row>
    <row r="98" spans="1:1" x14ac:dyDescent="0.25">
      <c r="A98" s="1">
        <v>4</v>
      </c>
    </row>
    <row r="99" spans="1:1" x14ac:dyDescent="0.25">
      <c r="A99" s="1">
        <v>2</v>
      </c>
    </row>
    <row r="100" spans="1:1" x14ac:dyDescent="0.25">
      <c r="A100" s="1">
        <v>3</v>
      </c>
    </row>
    <row r="101" spans="1:1" x14ac:dyDescent="0.25">
      <c r="A101" s="1">
        <v>4</v>
      </c>
    </row>
    <row r="102" spans="1:1" x14ac:dyDescent="0.25">
      <c r="A102" s="1">
        <v>4</v>
      </c>
    </row>
    <row r="103" spans="1:1" x14ac:dyDescent="0.25">
      <c r="A103" s="1">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Data Set</vt:lpstr>
      <vt:lpstr>FA17 &amp; FA18</vt:lpstr>
      <vt:lpstr>Sig. Diff.</vt:lpstr>
      <vt:lpstr>Sport or Activity 1</vt:lpstr>
      <vt:lpstr>Sport or Activity 2</vt:lpstr>
      <vt:lpstr>Q1</vt:lpstr>
      <vt:lpstr>Q2</vt:lpstr>
      <vt:lpstr>Q3</vt:lpstr>
      <vt:lpstr>Q4</vt:lpstr>
      <vt:lpstr>Q5</vt:lpstr>
      <vt:lpstr>Q6</vt:lpstr>
      <vt:lpstr>Q7</vt:lpstr>
      <vt:lpstr>Q8</vt:lpstr>
      <vt:lpstr>Q9</vt:lpstr>
      <vt:lpstr>Q10</vt:lpstr>
      <vt:lpstr>Q11</vt:lpstr>
      <vt:lpstr>Q12</vt:lpstr>
      <vt:lpstr>Q13</vt:lpstr>
      <vt:lpstr>Q14</vt:lpstr>
      <vt:lpstr>Q15</vt:lpstr>
      <vt:lpstr>Q16</vt:lpstr>
      <vt:lpstr>Q17</vt:lpstr>
      <vt:lpstr>Q18</vt:lpstr>
      <vt:lpstr>Q19</vt:lpstr>
      <vt:lpstr>Q20</vt:lpstr>
      <vt:lpstr>Q21</vt:lpstr>
      <vt:lpstr>Q22</vt:lpstr>
      <vt:lpstr>Q23</vt:lpstr>
      <vt:lpstr>Q24</vt:lpstr>
      <vt:lpstr>Q25</vt:lpstr>
      <vt:lpstr>Q26</vt:lpstr>
      <vt:lpstr>Q27</vt:lpstr>
      <vt:lpstr>Q28</vt:lpstr>
      <vt:lpstr>Q29</vt:lpstr>
      <vt:lpstr>Q30</vt:lpstr>
      <vt:lpstr>Q31</vt:lpstr>
      <vt:lpstr>Q32</vt:lpstr>
      <vt:lpstr>Q33</vt:lpstr>
      <vt:lpstr>Q34</vt:lpstr>
      <vt:lpstr>Q35</vt:lpstr>
      <vt:lpstr>Q36</vt:lpstr>
      <vt:lpstr>Q37</vt:lpstr>
      <vt:lpstr>Q38</vt:lpstr>
      <vt:lpstr>Q39</vt:lpstr>
      <vt:lpstr>Q40</vt:lpstr>
      <vt:lpstr>Q41</vt:lpstr>
      <vt:lpstr>Q42</vt:lpstr>
      <vt:lpstr>Q43</vt:lpstr>
      <vt:lpstr>Q44</vt:lpstr>
      <vt:lpstr>Q45</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2019-10-16T15:37:45Z</cp:lastPrinted>
  <dcterms:created xsi:type="dcterms:W3CDTF">2019-10-15T15:55:13Z</dcterms:created>
  <dcterms:modified xsi:type="dcterms:W3CDTF">2020-01-13T15:34:16Z</dcterms:modified>
</cp:coreProperties>
</file>